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'004'!$A$1:$G$181</definedName>
  </definedNames>
  <calcPr fullCalcOnLoad="1"/>
</workbook>
</file>

<file path=xl/sharedStrings.xml><?xml version="1.0" encoding="utf-8"?>
<sst xmlns="http://schemas.openxmlformats.org/spreadsheetml/2006/main" count="388" uniqueCount="128">
  <si>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</si>
  <si>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</si>
  <si>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</si>
  <si>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</si>
  <si>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</si>
  <si>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</si>
  <si>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</si>
  <si>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</si>
  <si>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</si>
  <si>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</si>
  <si>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</si>
  <si>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</si>
  <si>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</si>
  <si>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</si>
  <si>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</si>
  <si>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</si>
  <si>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</si>
  <si>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</si>
  <si>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</si>
  <si>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</si>
  <si>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</si>
  <si>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</si>
  <si>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</si>
  <si>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</si>
  <si>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</si>
  <si>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</si>
  <si>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</si>
  <si>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</si>
  <si>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</si>
  <si>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</si>
  <si>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</si>
  <si>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</si>
  <si>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</si>
  <si>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</si>
  <si>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</si>
  <si>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</si>
  <si>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</si>
  <si>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</si>
  <si>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</si>
  <si>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</si>
  <si>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</si>
  <si>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</si>
  <si>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</si>
  <si>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</si>
  <si>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общественных работ. </t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</si>
  <si>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</si>
  <si>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</si>
  <si>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</si>
  <si>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</si>
  <si>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</si>
  <si>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</si>
  <si>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 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</si>
  <si>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</si>
  <si>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</si>
  <si>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</si>
  <si>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</si>
  <si>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</si>
  <si>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</si>
  <si>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</si>
  <si>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</si>
  <si>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</si>
  <si>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Уровень безработицы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</si>
  <si>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</si>
  <si>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</si>
  <si>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краткосрочного профессионального обучения,на возмещение расходов по найму(аренде) жилья для переселенцев и оралманов 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</si>
  <si>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</si>
  <si>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</si>
  <si>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</si>
  <si>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</si>
  <si>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Целевые текущие трансферты на рынка труда, из них</t>
  </si>
  <si>
    <t>2024 год</t>
  </si>
  <si>
    <t xml:space="preserve">Субсидирование затрат работодателя на создание специальных рабочих мест для трудоустройства инвалидов </t>
  </si>
  <si>
    <t xml:space="preserve">Направление расходов на предоставление грантов на реализацию бизнес-идей в рамках Года молодежи, а также для неполных и многодетных семей, инвалидов, а также многодетных/малообеспеченных семей, воспитывающих детей-инвалидов.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</si>
  <si>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</si>
  <si>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</si>
  <si>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</si>
  <si>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</si>
  <si>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</si>
  <si>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</si>
  <si>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</si>
  <si>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</si>
  <si>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</si>
  <si>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</si>
  <si>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</si>
  <si>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</si>
  <si>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t>на 2023-2025 годы</t>
  </si>
  <si>
    <t>2025 год</t>
  </si>
  <si>
    <t>Приложение №2</t>
  </si>
  <si>
    <t>Создание не менее 100 рабочих мест на каждые 10000 населения в рамках поддержки предпринимательских инициатив</t>
  </si>
  <si>
    <t>ед.</t>
  </si>
  <si>
    <t>Направление расходов на развитие продуктивной занятости</t>
  </si>
  <si>
    <t>Количество людей, предоставление государственных грантов на реализацию новых бизнес-идей (400МРП) для молодежи</t>
  </si>
  <si>
    <t>Субсидируемые рабочие места</t>
  </si>
  <si>
    <t>На развитие системы квалификаций</t>
  </si>
  <si>
    <t>Количество людей ,направленных в рамках государственной программы развития продуктивной занятости  и массового предпринимательства  на мероприятие "Первое рабочее место"</t>
  </si>
  <si>
    <t>Количество людей ,направленных по проекту "Серебрянный возраст"</t>
  </si>
  <si>
    <t>Расходы по проекту "Серебрянный возраст" (50% от ЗП)</t>
  </si>
  <si>
    <t>Расходы по проекту в рамках государственной программы развития продуктивной занятости  и массового предпринимательства  на мероприятие "Первое рабочее место" (30 МРП)</t>
  </si>
  <si>
    <t>Расходы по проекту прохождение молодежной практики «Развитие рынка труда через содействие занятости населения и мобильность трудовых ресурсов» (30 МРП)</t>
  </si>
  <si>
    <t>На развитие продуктивной занятости по проекту "Контракт поколений" (30 МРП)</t>
  </si>
  <si>
    <t>Количество людей, которым выданы гранты на реализацию новых бизнес-идей по 400 МРП кроме молодежи</t>
  </si>
  <si>
    <t>Количество людей, которым выданы гранты на реализацию новых бизнес-идей по 400 МРП для молодежи</t>
  </si>
  <si>
    <t>Создание специальных рабочих мест для инвалидов</t>
  </si>
  <si>
    <t>Гранты на реализацию новых бизнес-идей по 400 МРП кроме молодежи</t>
  </si>
  <si>
    <t>Гранты на реализацию новых бизнес-идей по 400 МРП для молодежи</t>
  </si>
  <si>
    <t xml:space="preserve">Гранты на реализацию новых бизнес-идей по 200 МРП </t>
  </si>
  <si>
    <t>Итого за счет Национального фонда 055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</si>
  <si>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</si>
  <si>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По проекту "Серебрянный возраст"</t>
  </si>
  <si>
    <t>Первое рабочее место</t>
  </si>
  <si>
    <t>Молодежная практика</t>
  </si>
  <si>
    <t>Предоставление государственных грантов на реализацию новых бизнес-идей (400МРП) для молодежи</t>
  </si>
  <si>
    <t>Предоставление государственных грантов на реализацию новых бизнес-идей (400МРП) кроме молодежи</t>
  </si>
  <si>
    <t>Расходы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(35% от ЗП)</t>
  </si>
  <si>
    <t xml:space="preserve">Расходы, направленные на создание специальных рабочих мест для трудоустройства инвалидов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</si>
  <si>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</si>
  <si>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людей, которым выданы гранты на реализацию новых бизнес-идей по 200 МРП для молодежи</t>
  </si>
  <si>
    <t xml:space="preserve">Итого за счет средств местного бюджета </t>
  </si>
  <si>
    <t>Итого расходы по бюджетной подпрограмме за счет  трансфертов из республиканского бюджета 011</t>
  </si>
  <si>
    <t>Итого расходы по бюджетной подпрограмме за счет  гарантированного трансфертов из национального фонда РК 055</t>
  </si>
  <si>
    <t>Итого расходы по бюджетной подпрограмме за счет трансфертов областного бюджета 028</t>
  </si>
  <si>
    <t>Итого расходы по бюджетной подпрограмме Общественные работы 100</t>
  </si>
  <si>
    <t>Итого расходы по бюджетной подпрограмме Профессиональная подготовка и переподготовка безработных 101</t>
  </si>
  <si>
    <t>Итого расходы по подпрограмме Дополнительные меры по социальной защите граждан в сфере занятости населения 102</t>
  </si>
  <si>
    <t xml:space="preserve">Утверждена приказом руководителя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30.12.2022 года  №186-п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"___"______________2022 года
</t>
  </si>
  <si>
    <t>Переутверждена приказом руководителя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от  05.05.2023 №73-п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</si>
  <si>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Устав, утвержденный постановлением акимата Бурабайского района от 25.01.2022г  №а-1/10 .  Бюджетный кодекс Республики Казахстан Кодекс Республики Казахстан от 4 декабря 2008 года № 95-IV.Закон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годы",Постановление Правительства Республики Казахстан от 12 октября 2021 года № 728 «Об утверждении национального проекта по развитию предпринимательства на 2021 – 2025 годы». Решение сессии Бурабайского районного маслихата № 7С-32/1 от 26.12.2022  г  "О районном бюджете на 2023-2025 годы".Решение сесси Бурабайского районного маслхата №8С-2/15 от 28.04.2023г</t>
    </r>
  </si>
  <si>
    <t xml:space="preserve">Выполнение  на 100%  мероприятий по достижению целевых индикаторов ПРО Акмолинской области, обеспеченных бюджетным финансированием в рамках настоящей бюджетной программы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</si>
</sst>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3" fillId="0" borderId="0" xfId="0" applyFont="1" applyBorder="1" applyAlignment="1">
      <alignment wrapText="1"/>
    </xf>
    <xf numFmtId="0" fontId="54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6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84" fontId="1" fillId="33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184" fontId="12" fillId="33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54" fillId="0" borderId="19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1" fontId="56" fillId="33" borderId="10" xfId="0" applyNumberFormat="1" applyFont="1" applyFill="1" applyBorder="1" applyAlignment="1" applyProtection="1">
      <alignment horizontal="center" vertical="top" wrapText="1"/>
      <protection locked="0"/>
    </xf>
    <xf numFmtId="184" fontId="5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4" fillId="33" borderId="13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0" fontId="54" fillId="33" borderId="2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view="pageBreakPreview" zoomScaleSheetLayoutView="100" zoomScalePageLayoutView="0" workbookViewId="0" topLeftCell="A13">
      <selection activeCell="A20" sqref="A20:C20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5:7" ht="55.5" customHeight="1">
      <c r="E1" s="144" t="s">
        <v>125</v>
      </c>
      <c r="F1" s="144"/>
      <c r="G1" s="144"/>
    </row>
    <row r="2" spans="1:7" ht="71.25" customHeight="1">
      <c r="A2" s="62"/>
      <c r="C2" s="50"/>
      <c r="D2" s="50"/>
      <c r="E2" s="108" t="s">
        <v>124</v>
      </c>
      <c r="F2" s="108"/>
      <c r="G2" s="108"/>
    </row>
    <row r="3" spans="1:7" ht="12.75" customHeight="1">
      <c r="A3" s="1"/>
      <c r="B3" s="56"/>
      <c r="C3" s="56"/>
      <c r="D3" s="56"/>
      <c r="E3" s="56"/>
      <c r="F3" s="119" t="s">
        <v>87</v>
      </c>
      <c r="G3" s="119"/>
    </row>
    <row r="4" spans="1:7" ht="12.75">
      <c r="A4" s="124" t="s">
        <v>9</v>
      </c>
      <c r="B4" s="125"/>
      <c r="C4" s="125"/>
      <c r="D4" s="125"/>
      <c r="E4" s="125"/>
      <c r="F4" s="125"/>
      <c r="G4" s="125"/>
    </row>
    <row r="5" spans="1:7" ht="12.75">
      <c r="A5" s="127" t="s">
        <v>60</v>
      </c>
      <c r="B5" s="128"/>
      <c r="C5" s="128"/>
      <c r="D5" s="128"/>
      <c r="E5" s="128"/>
      <c r="F5" s="128"/>
      <c r="G5" s="128"/>
    </row>
    <row r="6" spans="1:7" ht="12.75">
      <c r="A6" s="100" t="s">
        <v>10</v>
      </c>
      <c r="B6" s="100"/>
      <c r="C6" s="100"/>
      <c r="D6" s="100"/>
      <c r="E6" s="100"/>
      <c r="F6" s="100"/>
      <c r="G6" s="100"/>
    </row>
    <row r="7" spans="1:7" ht="12.75">
      <c r="A7" s="6"/>
      <c r="B7" s="124" t="s">
        <v>85</v>
      </c>
      <c r="C7" s="124"/>
      <c r="D7" s="124"/>
      <c r="E7" s="124"/>
      <c r="F7" s="6"/>
      <c r="G7" s="6"/>
    </row>
    <row r="8" spans="1:7" ht="15" hidden="1">
      <c r="A8" s="2"/>
      <c r="B8" s="1"/>
      <c r="C8" s="1"/>
      <c r="D8" s="1"/>
      <c r="E8" s="1"/>
      <c r="F8" s="1"/>
      <c r="G8" s="1"/>
    </row>
    <row r="9" spans="1:7" ht="21" customHeight="1">
      <c r="A9" s="134" t="s">
        <v>78</v>
      </c>
      <c r="B9" s="134"/>
      <c r="C9" s="134"/>
      <c r="D9" s="134"/>
      <c r="E9" s="134"/>
      <c r="F9" s="134"/>
      <c r="G9" s="134"/>
    </row>
    <row r="10" spans="1:7" ht="12.75">
      <c r="A10" s="121" t="s">
        <v>37</v>
      </c>
      <c r="B10" s="121"/>
      <c r="C10" s="121"/>
      <c r="D10" s="121"/>
      <c r="E10" s="121"/>
      <c r="F10" s="121"/>
      <c r="G10" s="121"/>
    </row>
    <row r="11" spans="1:7" ht="93" customHeight="1">
      <c r="A11" s="122" t="s">
        <v>126</v>
      </c>
      <c r="B11" s="122"/>
      <c r="C11" s="122"/>
      <c r="D11" s="122"/>
      <c r="E11" s="122"/>
      <c r="F11" s="122"/>
      <c r="G11" s="122"/>
    </row>
    <row r="12" spans="1:7" ht="12.75">
      <c r="A12" s="8" t="s">
        <v>11</v>
      </c>
      <c r="B12" s="9"/>
      <c r="C12" s="9"/>
      <c r="D12" s="9"/>
      <c r="E12" s="9"/>
      <c r="F12" s="9"/>
      <c r="G12" s="9"/>
    </row>
    <row r="13" spans="1:7" ht="12.75">
      <c r="A13" s="11" t="s">
        <v>4</v>
      </c>
      <c r="B13" s="9"/>
      <c r="C13" s="9"/>
      <c r="D13" s="15" t="s">
        <v>25</v>
      </c>
      <c r="E13" s="9"/>
      <c r="F13" s="9"/>
      <c r="G13" s="9"/>
    </row>
    <row r="14" spans="1:7" ht="37.5" customHeight="1">
      <c r="A14" s="10" t="s">
        <v>2</v>
      </c>
      <c r="B14" s="9"/>
      <c r="C14" s="9"/>
      <c r="D14" s="123" t="s">
        <v>24</v>
      </c>
      <c r="E14" s="123"/>
      <c r="F14" s="123"/>
      <c r="G14" s="123"/>
    </row>
    <row r="15" spans="1:7" ht="12.75">
      <c r="A15" s="10" t="s">
        <v>1</v>
      </c>
      <c r="B15" s="9"/>
      <c r="C15" s="9"/>
      <c r="D15" s="9" t="s">
        <v>26</v>
      </c>
      <c r="E15" s="9"/>
      <c r="F15" s="9"/>
      <c r="G15" s="9"/>
    </row>
    <row r="16" spans="1:12" ht="12.75">
      <c r="A16" s="10" t="s">
        <v>5</v>
      </c>
      <c r="B16" s="9"/>
      <c r="C16" s="9"/>
      <c r="D16" s="1" t="s">
        <v>3</v>
      </c>
      <c r="E16" s="9"/>
      <c r="F16" s="9"/>
      <c r="G16" s="9"/>
      <c r="H16" s="29"/>
      <c r="I16" s="29"/>
      <c r="J16" s="29"/>
      <c r="K16" s="29"/>
      <c r="L16" s="29"/>
    </row>
    <row r="17" spans="1:12" ht="3" customHeight="1">
      <c r="A17" s="16"/>
      <c r="B17" s="9"/>
      <c r="C17" s="9"/>
      <c r="D17" s="1"/>
      <c r="E17" s="9"/>
      <c r="F17" s="9"/>
      <c r="G17" s="9"/>
      <c r="H17" s="29"/>
      <c r="I17" s="29"/>
      <c r="J17" s="29"/>
      <c r="K17" s="29"/>
      <c r="L17" s="29"/>
    </row>
    <row r="18" spans="1:12" ht="120" customHeight="1">
      <c r="A18" s="20" t="s">
        <v>16</v>
      </c>
      <c r="B18" s="110" t="s">
        <v>35</v>
      </c>
      <c r="C18" s="110"/>
      <c r="D18" s="110"/>
      <c r="E18" s="110"/>
      <c r="F18" s="110"/>
      <c r="G18" s="110"/>
      <c r="H18" s="29"/>
      <c r="I18" s="29"/>
      <c r="J18" s="29"/>
      <c r="K18" s="29"/>
      <c r="L18" s="29"/>
    </row>
    <row r="19" spans="1:12" ht="36.75" customHeight="1">
      <c r="A19" s="21" t="s">
        <v>36</v>
      </c>
      <c r="B19" s="126" t="s">
        <v>127</v>
      </c>
      <c r="C19" s="126"/>
      <c r="D19" s="126"/>
      <c r="E19" s="126"/>
      <c r="F19" s="126"/>
      <c r="G19" s="126"/>
      <c r="L19" s="29"/>
    </row>
    <row r="20" spans="1:12" ht="14.25" customHeight="1">
      <c r="A20" s="138" t="s">
        <v>33</v>
      </c>
      <c r="B20" s="139"/>
      <c r="C20" s="140"/>
      <c r="D20" s="52" t="s">
        <v>34</v>
      </c>
      <c r="E20" s="80">
        <v>2023</v>
      </c>
      <c r="F20" s="80">
        <v>2024</v>
      </c>
      <c r="G20" s="80">
        <v>2025</v>
      </c>
      <c r="L20" s="29"/>
    </row>
    <row r="21" spans="1:12" ht="27" customHeight="1" thickBot="1">
      <c r="A21" s="131" t="s">
        <v>30</v>
      </c>
      <c r="B21" s="132"/>
      <c r="C21" s="133"/>
      <c r="D21" s="34" t="s">
        <v>32</v>
      </c>
      <c r="E21" s="81">
        <v>1577</v>
      </c>
      <c r="F21" s="81">
        <v>1609</v>
      </c>
      <c r="G21" s="81">
        <v>1641</v>
      </c>
      <c r="H21" s="120"/>
      <c r="I21" s="120"/>
      <c r="J21" s="29"/>
      <c r="K21" s="29"/>
      <c r="L21" s="29"/>
    </row>
    <row r="22" spans="1:12" ht="27" customHeight="1" thickBot="1">
      <c r="A22" s="76" t="s">
        <v>83</v>
      </c>
      <c r="B22" s="77"/>
      <c r="C22" s="78"/>
      <c r="D22" s="34" t="s">
        <v>32</v>
      </c>
      <c r="E22" s="81">
        <v>1051</v>
      </c>
      <c r="F22" s="81">
        <v>1072</v>
      </c>
      <c r="G22" s="81">
        <v>1093</v>
      </c>
      <c r="H22" s="79"/>
      <c r="I22" s="79"/>
      <c r="J22" s="29"/>
      <c r="K22" s="29"/>
      <c r="L22" s="29"/>
    </row>
    <row r="23" spans="1:12" ht="27" customHeight="1" thickBot="1">
      <c r="A23" s="105" t="s">
        <v>82</v>
      </c>
      <c r="B23" s="106"/>
      <c r="C23" s="107"/>
      <c r="D23" s="34" t="s">
        <v>31</v>
      </c>
      <c r="E23" s="82">
        <v>45</v>
      </c>
      <c r="F23" s="82">
        <v>50</v>
      </c>
      <c r="G23" s="82">
        <v>60</v>
      </c>
      <c r="H23" s="79"/>
      <c r="I23" s="79"/>
      <c r="J23" s="29"/>
      <c r="K23" s="29"/>
      <c r="L23" s="29"/>
    </row>
    <row r="24" spans="1:12" ht="27" customHeight="1" thickBot="1">
      <c r="A24" s="105" t="s">
        <v>81</v>
      </c>
      <c r="B24" s="106"/>
      <c r="C24" s="107"/>
      <c r="D24" s="34" t="s">
        <v>31</v>
      </c>
      <c r="E24" s="81">
        <v>60</v>
      </c>
      <c r="F24" s="81">
        <v>65</v>
      </c>
      <c r="G24" s="81">
        <v>70</v>
      </c>
      <c r="H24" s="79"/>
      <c r="I24" s="79"/>
      <c r="J24" s="29"/>
      <c r="K24" s="29"/>
      <c r="L24" s="29"/>
    </row>
    <row r="25" spans="1:12" ht="27" customHeight="1" thickBot="1">
      <c r="A25" s="105" t="s">
        <v>80</v>
      </c>
      <c r="B25" s="106"/>
      <c r="C25" s="107"/>
      <c r="D25" s="34" t="s">
        <v>31</v>
      </c>
      <c r="E25" s="81">
        <v>62</v>
      </c>
      <c r="F25" s="81">
        <v>66</v>
      </c>
      <c r="G25" s="81">
        <v>70</v>
      </c>
      <c r="H25" s="79"/>
      <c r="I25" s="79"/>
      <c r="J25" s="29"/>
      <c r="K25" s="29"/>
      <c r="L25" s="29"/>
    </row>
    <row r="26" spans="1:12" ht="27" customHeight="1" thickBot="1">
      <c r="A26" s="131" t="s">
        <v>79</v>
      </c>
      <c r="B26" s="132"/>
      <c r="C26" s="133"/>
      <c r="D26" s="34" t="s">
        <v>31</v>
      </c>
      <c r="E26" s="81">
        <v>65</v>
      </c>
      <c r="F26" s="81">
        <v>75</v>
      </c>
      <c r="G26" s="81">
        <v>80</v>
      </c>
      <c r="H26" s="120"/>
      <c r="I26" s="120"/>
      <c r="J26" s="29"/>
      <c r="K26" s="29"/>
      <c r="L26" s="29"/>
    </row>
    <row r="27" spans="1:12" ht="13.5" thickBot="1">
      <c r="A27" s="131" t="s">
        <v>61</v>
      </c>
      <c r="B27" s="132"/>
      <c r="C27" s="133"/>
      <c r="D27" s="58" t="s">
        <v>31</v>
      </c>
      <c r="E27" s="53">
        <v>4.8</v>
      </c>
      <c r="F27" s="53">
        <v>4.8</v>
      </c>
      <c r="G27" s="53">
        <v>4.8</v>
      </c>
      <c r="H27" s="120"/>
      <c r="I27" s="120"/>
      <c r="J27" s="29"/>
      <c r="K27" s="29"/>
      <c r="L27" s="29"/>
    </row>
    <row r="28" spans="1:12" ht="22.5" customHeight="1">
      <c r="A28" s="135" t="s">
        <v>88</v>
      </c>
      <c r="B28" s="136"/>
      <c r="C28" s="137"/>
      <c r="D28" s="85" t="s">
        <v>89</v>
      </c>
      <c r="E28" s="53">
        <v>398</v>
      </c>
      <c r="F28" s="53">
        <v>393</v>
      </c>
      <c r="G28" s="83">
        <v>392</v>
      </c>
      <c r="H28" s="55"/>
      <c r="I28" s="55"/>
      <c r="J28" s="29"/>
      <c r="K28" s="29"/>
      <c r="L28" s="29"/>
    </row>
    <row r="29" spans="1:8" ht="39" customHeight="1">
      <c r="A29" s="21" t="s">
        <v>23</v>
      </c>
      <c r="B29" s="110" t="s">
        <v>84</v>
      </c>
      <c r="C29" s="110"/>
      <c r="D29" s="110"/>
      <c r="E29" s="110"/>
      <c r="F29" s="110"/>
      <c r="G29" s="110"/>
      <c r="H29" s="33"/>
    </row>
    <row r="30" spans="1:8" ht="12.75" hidden="1">
      <c r="A30" s="7"/>
      <c r="B30" s="1"/>
      <c r="C30" s="1"/>
      <c r="D30" s="1"/>
      <c r="E30" s="1"/>
      <c r="F30" s="1"/>
      <c r="G30" s="1"/>
      <c r="H30" s="33"/>
    </row>
    <row r="31" spans="1:8" ht="12.75">
      <c r="A31" s="141" t="s">
        <v>12</v>
      </c>
      <c r="B31" s="141"/>
      <c r="C31" s="141"/>
      <c r="D31" s="141"/>
      <c r="E31" s="141"/>
      <c r="F31" s="141"/>
      <c r="G31" s="141"/>
      <c r="H31" s="33"/>
    </row>
    <row r="32" spans="1:8" ht="1.5" customHeight="1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3"/>
    </row>
    <row r="33" spans="1:8" ht="25.5">
      <c r="A33" s="129" t="s">
        <v>13</v>
      </c>
      <c r="B33" s="113" t="s">
        <v>6</v>
      </c>
      <c r="C33" s="3" t="s">
        <v>21</v>
      </c>
      <c r="D33" s="3" t="s">
        <v>22</v>
      </c>
      <c r="E33" s="113" t="s">
        <v>0</v>
      </c>
      <c r="F33" s="113"/>
      <c r="G33" s="113"/>
      <c r="H33" s="33"/>
    </row>
    <row r="34" spans="1:8" ht="12.75">
      <c r="A34" s="130"/>
      <c r="B34" s="113"/>
      <c r="C34" s="48" t="s">
        <v>50</v>
      </c>
      <c r="D34" s="48" t="s">
        <v>59</v>
      </c>
      <c r="E34" s="48" t="s">
        <v>66</v>
      </c>
      <c r="F34" s="48" t="s">
        <v>70</v>
      </c>
      <c r="G34" s="48" t="s">
        <v>86</v>
      </c>
      <c r="H34" s="29"/>
    </row>
    <row r="35" spans="1:8" ht="25.5">
      <c r="A35" s="31" t="s">
        <v>58</v>
      </c>
      <c r="B35" s="25" t="s">
        <v>8</v>
      </c>
      <c r="C35" s="59">
        <f>C69</f>
        <v>57345</v>
      </c>
      <c r="D35" s="59">
        <f>D69</f>
        <v>18640.2</v>
      </c>
      <c r="E35" s="59">
        <f>E69</f>
        <v>0</v>
      </c>
      <c r="F35" s="59">
        <f>F69</f>
        <v>0</v>
      </c>
      <c r="G35" s="59">
        <f>G69</f>
        <v>0</v>
      </c>
      <c r="H35" s="29"/>
    </row>
    <row r="36" spans="1:8" ht="25.5">
      <c r="A36" s="31" t="s">
        <v>106</v>
      </c>
      <c r="B36" s="25" t="s">
        <v>8</v>
      </c>
      <c r="C36" s="59"/>
      <c r="D36" s="59">
        <f>D92</f>
        <v>114830</v>
      </c>
      <c r="E36" s="59">
        <f>E92</f>
        <v>0</v>
      </c>
      <c r="F36" s="59">
        <f>F92</f>
        <v>0</v>
      </c>
      <c r="G36" s="59">
        <f>G92</f>
        <v>0</v>
      </c>
      <c r="H36" s="29"/>
    </row>
    <row r="37" spans="1:8" ht="22.5" customHeight="1">
      <c r="A37" s="31" t="s">
        <v>74</v>
      </c>
      <c r="B37" s="25" t="s">
        <v>8</v>
      </c>
      <c r="C37" s="59">
        <f>C115</f>
        <v>11254.4</v>
      </c>
      <c r="D37" s="59">
        <f>D115</f>
        <v>10427.2</v>
      </c>
      <c r="E37" s="59">
        <f>E115</f>
        <v>0</v>
      </c>
      <c r="F37" s="59">
        <f>F115</f>
        <v>0</v>
      </c>
      <c r="G37" s="59">
        <f>G115</f>
        <v>0</v>
      </c>
      <c r="H37" s="29"/>
    </row>
    <row r="38" spans="1:8" ht="22.5" customHeight="1">
      <c r="A38" s="31" t="s">
        <v>117</v>
      </c>
      <c r="B38" s="25" t="s">
        <v>8</v>
      </c>
      <c r="C38" s="59">
        <f>C130+C145+C181</f>
        <v>11778</v>
      </c>
      <c r="D38" s="59">
        <f>D130+D145+D181</f>
        <v>19188</v>
      </c>
      <c r="E38" s="59">
        <f>E130+E145+E181</f>
        <v>181957.6</v>
      </c>
      <c r="F38" s="59">
        <f>F130+F145+F181</f>
        <v>223688</v>
      </c>
      <c r="G38" s="59">
        <f>G130+G145+G181</f>
        <v>244517</v>
      </c>
      <c r="H38" s="29"/>
    </row>
    <row r="39" spans="1:7" ht="22.5" customHeight="1">
      <c r="A39" s="14" t="s">
        <v>57</v>
      </c>
      <c r="B39" s="45" t="s">
        <v>8</v>
      </c>
      <c r="C39" s="12">
        <f>SUM(C35:C38)</f>
        <v>80377.4</v>
      </c>
      <c r="D39" s="12">
        <f>SUM(D35:D38)</f>
        <v>163085.40000000002</v>
      </c>
      <c r="E39" s="12">
        <f>SUM(E35:E38)</f>
        <v>181957.6</v>
      </c>
      <c r="F39" s="12">
        <f>SUM(F35:F38)</f>
        <v>223688</v>
      </c>
      <c r="G39" s="12">
        <f>SUM(G35:G38)</f>
        <v>244517</v>
      </c>
    </row>
    <row r="40" spans="1:7" ht="4.5" customHeight="1" hidden="1">
      <c r="A40" s="13" t="s">
        <v>115</v>
      </c>
      <c r="B40" s="27"/>
      <c r="C40" s="38"/>
      <c r="D40" s="39"/>
      <c r="E40" s="27"/>
      <c r="F40" s="27"/>
      <c r="G40" s="27"/>
    </row>
    <row r="41" spans="1:7" ht="22.5" customHeight="1" hidden="1">
      <c r="A41" s="35" t="s">
        <v>15</v>
      </c>
      <c r="B41" s="27"/>
      <c r="C41" s="38"/>
      <c r="D41" s="39"/>
      <c r="E41" s="27"/>
      <c r="F41" s="27"/>
      <c r="G41" s="27"/>
    </row>
    <row r="42" spans="1:7" ht="29.25" customHeight="1" hidden="1">
      <c r="A42" s="22" t="s">
        <v>17</v>
      </c>
      <c r="B42" s="109" t="s">
        <v>24</v>
      </c>
      <c r="C42" s="109"/>
      <c r="D42" s="109"/>
      <c r="E42" s="109"/>
      <c r="F42" s="109"/>
      <c r="G42" s="109"/>
    </row>
    <row r="43" spans="1:7" ht="29.25" customHeight="1" hidden="1">
      <c r="A43" s="22" t="s">
        <v>18</v>
      </c>
      <c r="B43" s="23" t="s">
        <v>3</v>
      </c>
      <c r="C43" s="40"/>
      <c r="D43" s="41"/>
      <c r="E43" s="42"/>
      <c r="F43" s="42"/>
      <c r="G43" s="42"/>
    </row>
    <row r="44" spans="1:7" ht="75" customHeight="1" hidden="1">
      <c r="A44" s="24" t="s">
        <v>19</v>
      </c>
      <c r="B44" s="110" t="s">
        <v>51</v>
      </c>
      <c r="C44" s="110"/>
      <c r="D44" s="110"/>
      <c r="E44" s="110"/>
      <c r="F44" s="110"/>
      <c r="G44" s="110"/>
    </row>
    <row r="45" spans="1:7" ht="3.75" customHeight="1" hidden="1">
      <c r="A45" s="43"/>
      <c r="B45" s="27"/>
      <c r="C45" s="38"/>
      <c r="D45" s="39"/>
      <c r="E45" s="27"/>
      <c r="F45" s="27"/>
      <c r="G45" s="27"/>
    </row>
    <row r="46" spans="1:7" s="71" customFormat="1" ht="22.5" customHeight="1" hidden="1">
      <c r="A46" s="142" t="s">
        <v>7</v>
      </c>
      <c r="B46" s="113" t="s">
        <v>6</v>
      </c>
      <c r="C46" s="3" t="s">
        <v>21</v>
      </c>
      <c r="D46" s="3" t="s">
        <v>22</v>
      </c>
      <c r="E46" s="113" t="s">
        <v>0</v>
      </c>
      <c r="F46" s="113"/>
      <c r="G46" s="113"/>
    </row>
    <row r="47" spans="1:7" s="71" customFormat="1" ht="15.75" customHeight="1" hidden="1">
      <c r="A47" s="143"/>
      <c r="B47" s="113"/>
      <c r="C47" s="4" t="s">
        <v>50</v>
      </c>
      <c r="D47" s="4" t="s">
        <v>59</v>
      </c>
      <c r="E47" s="4" t="s">
        <v>66</v>
      </c>
      <c r="F47" s="4" t="s">
        <v>70</v>
      </c>
      <c r="G47" s="4" t="s">
        <v>86</v>
      </c>
    </row>
    <row r="48" spans="1:7" ht="79.5" customHeight="1" hidden="1">
      <c r="A48" s="89" t="s">
        <v>53</v>
      </c>
      <c r="B48" s="4" t="s">
        <v>20</v>
      </c>
      <c r="C48" s="4">
        <v>44</v>
      </c>
      <c r="D48" s="68">
        <v>25</v>
      </c>
      <c r="E48" s="68"/>
      <c r="F48" s="4"/>
      <c r="G48" s="4"/>
    </row>
    <row r="49" spans="1:7" ht="35.25" customHeight="1" hidden="1">
      <c r="A49" s="88" t="s">
        <v>77</v>
      </c>
      <c r="B49" s="4" t="s">
        <v>20</v>
      </c>
      <c r="C49" s="4"/>
      <c r="D49" s="96">
        <v>2</v>
      </c>
      <c r="E49" s="68"/>
      <c r="F49" s="4"/>
      <c r="G49" s="4"/>
    </row>
    <row r="50" spans="1:7" ht="65.25" customHeight="1" hidden="1">
      <c r="A50" s="88" t="s">
        <v>52</v>
      </c>
      <c r="B50" s="4" t="s">
        <v>20</v>
      </c>
      <c r="C50" s="4">
        <v>42</v>
      </c>
      <c r="D50" s="68">
        <v>30</v>
      </c>
      <c r="E50" s="68"/>
      <c r="F50" s="4"/>
      <c r="G50" s="4"/>
    </row>
    <row r="51" spans="1:7" ht="0.75" customHeight="1" hidden="1">
      <c r="A51" s="95" t="s">
        <v>56</v>
      </c>
      <c r="B51" s="4" t="s">
        <v>20</v>
      </c>
      <c r="C51" s="4">
        <v>12</v>
      </c>
      <c r="D51" s="68">
        <v>30</v>
      </c>
      <c r="E51" s="68"/>
      <c r="F51" s="4"/>
      <c r="G51" s="4"/>
    </row>
    <row r="52" spans="1:7" ht="39.75" customHeight="1" hidden="1">
      <c r="A52" s="80" t="s">
        <v>100</v>
      </c>
      <c r="B52" s="4" t="s">
        <v>20</v>
      </c>
      <c r="C52" s="4"/>
      <c r="D52" s="68">
        <v>1</v>
      </c>
      <c r="E52" s="68"/>
      <c r="F52" s="4"/>
      <c r="G52" s="4"/>
    </row>
    <row r="53" spans="1:7" ht="37.5" customHeight="1" hidden="1">
      <c r="A53" s="80" t="s">
        <v>101</v>
      </c>
      <c r="B53" s="4" t="s">
        <v>20</v>
      </c>
      <c r="C53" s="4"/>
      <c r="D53" s="68">
        <v>1</v>
      </c>
      <c r="E53" s="68"/>
      <c r="F53" s="4"/>
      <c r="G53" s="4"/>
    </row>
    <row r="54" spans="1:7" ht="37.5" customHeight="1" hidden="1">
      <c r="A54" s="80" t="s">
        <v>116</v>
      </c>
      <c r="B54" s="4" t="s">
        <v>20</v>
      </c>
      <c r="C54" s="4">
        <v>35</v>
      </c>
      <c r="D54" s="68"/>
      <c r="E54" s="69"/>
      <c r="F54" s="54"/>
      <c r="G54" s="54"/>
    </row>
    <row r="55" spans="1:7" ht="42.75" customHeight="1" hidden="1">
      <c r="A55" s="80" t="s">
        <v>68</v>
      </c>
      <c r="B55" s="4" t="s">
        <v>20</v>
      </c>
      <c r="C55" s="54">
        <v>43</v>
      </c>
      <c r="D55" s="68">
        <v>0</v>
      </c>
      <c r="E55" s="69"/>
      <c r="F55" s="54"/>
      <c r="G55" s="54"/>
    </row>
    <row r="56" spans="1:7" ht="22.5" customHeight="1" hidden="1">
      <c r="A56" s="51" t="s">
        <v>77</v>
      </c>
      <c r="B56" s="54" t="s">
        <v>20</v>
      </c>
      <c r="C56" s="60"/>
      <c r="D56" s="60"/>
      <c r="E56" s="60"/>
      <c r="F56" s="60"/>
      <c r="G56" s="60"/>
    </row>
    <row r="57" spans="1:7" ht="22.5" customHeight="1" hidden="1">
      <c r="A57" s="17"/>
      <c r="B57" s="18"/>
      <c r="C57" s="19"/>
      <c r="D57" s="19"/>
      <c r="E57" s="19"/>
      <c r="F57" s="19"/>
      <c r="G57" s="19"/>
    </row>
    <row r="58" spans="1:7" s="71" customFormat="1" ht="22.5" customHeight="1" hidden="1">
      <c r="A58" s="102" t="s">
        <v>69</v>
      </c>
      <c r="B58" s="104" t="s">
        <v>6</v>
      </c>
      <c r="C58" s="72" t="s">
        <v>21</v>
      </c>
      <c r="D58" s="72" t="s">
        <v>22</v>
      </c>
      <c r="E58" s="104" t="s">
        <v>0</v>
      </c>
      <c r="F58" s="104"/>
      <c r="G58" s="104"/>
    </row>
    <row r="59" spans="1:7" s="71" customFormat="1" ht="22.5" customHeight="1" hidden="1">
      <c r="A59" s="103"/>
      <c r="B59" s="101"/>
      <c r="C59" s="48" t="s">
        <v>50</v>
      </c>
      <c r="D59" s="48" t="s">
        <v>59</v>
      </c>
      <c r="E59" s="48" t="s">
        <v>66</v>
      </c>
      <c r="F59" s="48" t="s">
        <v>70</v>
      </c>
      <c r="G59" s="48" t="s">
        <v>86</v>
      </c>
    </row>
    <row r="60" spans="1:7" ht="91.5" customHeight="1" hidden="1">
      <c r="A60" s="49" t="s">
        <v>54</v>
      </c>
      <c r="B60" s="25" t="s">
        <v>8</v>
      </c>
      <c r="C60" s="57">
        <v>7600</v>
      </c>
      <c r="D60" s="4">
        <v>6300</v>
      </c>
      <c r="E60" s="4"/>
      <c r="F60" s="4"/>
      <c r="G60" s="4"/>
    </row>
    <row r="61" spans="1:7" ht="30" customHeight="1" hidden="1">
      <c r="A61" s="51" t="s">
        <v>102</v>
      </c>
      <c r="B61" s="25" t="s">
        <v>8</v>
      </c>
      <c r="C61" s="57"/>
      <c r="D61" s="94">
        <v>558</v>
      </c>
      <c r="E61" s="57"/>
      <c r="F61" s="57"/>
      <c r="G61" s="57"/>
    </row>
    <row r="62" spans="1:7" ht="40.5" customHeight="1" hidden="1">
      <c r="A62" s="51" t="s">
        <v>71</v>
      </c>
      <c r="B62" s="25" t="s">
        <v>8</v>
      </c>
      <c r="C62" s="57"/>
      <c r="E62" s="57"/>
      <c r="F62" s="57"/>
      <c r="G62" s="57"/>
    </row>
    <row r="63" spans="1:7" ht="56.25" customHeight="1" hidden="1">
      <c r="A63" s="51" t="s">
        <v>49</v>
      </c>
      <c r="B63" s="25" t="s">
        <v>8</v>
      </c>
      <c r="C63" s="57">
        <v>12917</v>
      </c>
      <c r="D63" s="57">
        <v>2985</v>
      </c>
      <c r="E63" s="57"/>
      <c r="F63" s="57"/>
      <c r="G63" s="57"/>
    </row>
    <row r="64" spans="1:7" ht="33" customHeight="1" hidden="1">
      <c r="A64" s="5" t="s">
        <v>39</v>
      </c>
      <c r="B64" s="25" t="s">
        <v>8</v>
      </c>
      <c r="C64" s="57">
        <v>1226</v>
      </c>
      <c r="D64" s="57">
        <v>4289</v>
      </c>
      <c r="E64" s="57"/>
      <c r="F64" s="57"/>
      <c r="G64" s="57"/>
    </row>
    <row r="65" spans="1:7" ht="29.25" customHeight="1" hidden="1">
      <c r="A65" s="36" t="s">
        <v>103</v>
      </c>
      <c r="B65" s="25" t="s">
        <v>8</v>
      </c>
      <c r="C65" s="57"/>
      <c r="D65" s="57">
        <v>2875</v>
      </c>
      <c r="E65" s="57"/>
      <c r="F65" s="57"/>
      <c r="G65" s="57"/>
    </row>
    <row r="66" spans="1:7" ht="29.25" customHeight="1" hidden="1">
      <c r="A66" s="36" t="s">
        <v>104</v>
      </c>
      <c r="B66" s="25" t="s">
        <v>8</v>
      </c>
      <c r="C66" s="57"/>
      <c r="D66" s="57">
        <v>1633.2</v>
      </c>
      <c r="E66" s="57"/>
      <c r="F66" s="57"/>
      <c r="G66" s="57"/>
    </row>
    <row r="67" spans="1:7" ht="29.25" customHeight="1" hidden="1">
      <c r="A67" s="36" t="s">
        <v>105</v>
      </c>
      <c r="B67" s="25" t="s">
        <v>8</v>
      </c>
      <c r="C67" s="57">
        <v>17502</v>
      </c>
      <c r="D67" s="57"/>
      <c r="E67" s="57"/>
      <c r="F67" s="57"/>
      <c r="G67" s="57"/>
    </row>
    <row r="68" spans="1:7" ht="14.25" customHeight="1" hidden="1">
      <c r="A68" s="36" t="s">
        <v>67</v>
      </c>
      <c r="B68" s="25" t="s">
        <v>8</v>
      </c>
      <c r="C68" s="57">
        <v>18100</v>
      </c>
      <c r="D68" s="57"/>
      <c r="E68" s="57"/>
      <c r="F68" s="57"/>
      <c r="G68" s="57"/>
    </row>
    <row r="69" spans="1:7" ht="53.25" customHeight="1" hidden="1">
      <c r="A69" s="14" t="s">
        <v>118</v>
      </c>
      <c r="B69" s="45" t="s">
        <v>8</v>
      </c>
      <c r="C69" s="12">
        <f>SUM(C60:C68)</f>
        <v>57345</v>
      </c>
      <c r="D69" s="12">
        <f>SUM(D60:D68)</f>
        <v>18640.2</v>
      </c>
      <c r="E69" s="12">
        <f>SUM(E60:E68)</f>
        <v>0</v>
      </c>
      <c r="F69" s="12">
        <f>SUM(F60:F68)</f>
        <v>0</v>
      </c>
      <c r="G69" s="12">
        <f>SUM(G60:G68)</f>
        <v>0</v>
      </c>
    </row>
    <row r="70" spans="1:7" ht="1.5" customHeight="1" hidden="1">
      <c r="A70" s="111" t="s">
        <v>107</v>
      </c>
      <c r="B70" s="111"/>
      <c r="C70" s="111"/>
      <c r="D70" s="111"/>
      <c r="E70" s="111"/>
      <c r="F70" s="111"/>
      <c r="G70" s="111"/>
    </row>
    <row r="71" spans="1:7" ht="14.25" customHeight="1" hidden="1">
      <c r="A71" s="35" t="s">
        <v>15</v>
      </c>
      <c r="B71" s="27"/>
      <c r="C71" s="38"/>
      <c r="D71" s="39"/>
      <c r="E71" s="27"/>
      <c r="F71" s="27"/>
      <c r="G71" s="27"/>
    </row>
    <row r="72" spans="1:7" ht="27.75" customHeight="1" hidden="1">
      <c r="A72" s="22" t="s">
        <v>17</v>
      </c>
      <c r="B72" s="109" t="s">
        <v>24</v>
      </c>
      <c r="C72" s="109"/>
      <c r="D72" s="109"/>
      <c r="E72" s="109"/>
      <c r="F72" s="109"/>
      <c r="G72" s="109"/>
    </row>
    <row r="73" spans="1:7" ht="14.25" customHeight="1" hidden="1">
      <c r="A73" s="22" t="s">
        <v>18</v>
      </c>
      <c r="B73" s="23" t="s">
        <v>3</v>
      </c>
      <c r="C73" s="40"/>
      <c r="D73" s="41"/>
      <c r="E73" s="42"/>
      <c r="F73" s="42"/>
      <c r="G73" s="42"/>
    </row>
    <row r="74" spans="1:7" ht="39" customHeight="1" hidden="1">
      <c r="A74" s="24" t="s">
        <v>19</v>
      </c>
      <c r="B74" s="110" t="s">
        <v>72</v>
      </c>
      <c r="C74" s="110"/>
      <c r="D74" s="110"/>
      <c r="E74" s="110"/>
      <c r="F74" s="110"/>
      <c r="G74" s="110"/>
    </row>
    <row r="75" ht="14.25" customHeight="1" hidden="1"/>
    <row r="76" spans="1:7" ht="34.5" customHeight="1" hidden="1">
      <c r="A76" s="145" t="s">
        <v>7</v>
      </c>
      <c r="B76" s="113" t="s">
        <v>6</v>
      </c>
      <c r="C76" s="3" t="s">
        <v>21</v>
      </c>
      <c r="D76" s="3" t="s">
        <v>22</v>
      </c>
      <c r="E76" s="113" t="s">
        <v>0</v>
      </c>
      <c r="F76" s="113"/>
      <c r="G76" s="113"/>
    </row>
    <row r="77" spans="1:7" ht="15" customHeight="1" hidden="1">
      <c r="A77" s="146"/>
      <c r="B77" s="113"/>
      <c r="C77" s="48" t="s">
        <v>50</v>
      </c>
      <c r="D77" s="48" t="s">
        <v>59</v>
      </c>
      <c r="E77" s="48" t="s">
        <v>66</v>
      </c>
      <c r="F77" s="48" t="s">
        <v>70</v>
      </c>
      <c r="G77" s="48" t="s">
        <v>86</v>
      </c>
    </row>
    <row r="78" spans="1:7" ht="14.25" customHeight="1" hidden="1">
      <c r="A78" s="32" t="s">
        <v>108</v>
      </c>
      <c r="B78" s="4" t="s">
        <v>20</v>
      </c>
      <c r="C78" s="4"/>
      <c r="D78" s="4">
        <v>8</v>
      </c>
      <c r="E78" s="4"/>
      <c r="F78" s="4"/>
      <c r="G78" s="4"/>
    </row>
    <row r="79" spans="1:7" ht="14.25" customHeight="1" hidden="1">
      <c r="A79" s="26" t="s">
        <v>109</v>
      </c>
      <c r="B79" s="4" t="s">
        <v>20</v>
      </c>
      <c r="C79" s="61"/>
      <c r="D79" s="93">
        <v>6</v>
      </c>
      <c r="E79" s="93"/>
      <c r="F79" s="93"/>
      <c r="G79" s="93"/>
    </row>
    <row r="80" spans="1:7" ht="14.25" customHeight="1" hidden="1">
      <c r="A80" s="32" t="s">
        <v>110</v>
      </c>
      <c r="B80" s="4" t="s">
        <v>20</v>
      </c>
      <c r="C80" s="4"/>
      <c r="D80" s="4">
        <v>38</v>
      </c>
      <c r="E80" s="4"/>
      <c r="F80" s="4"/>
      <c r="G80" s="4"/>
    </row>
    <row r="81" spans="1:7" ht="27" customHeight="1" hidden="1">
      <c r="A81" s="36" t="s">
        <v>103</v>
      </c>
      <c r="B81" s="4" t="s">
        <v>20</v>
      </c>
      <c r="C81" s="61"/>
      <c r="D81" s="93">
        <v>26</v>
      </c>
      <c r="E81" s="93"/>
      <c r="F81" s="93"/>
      <c r="G81" s="93"/>
    </row>
    <row r="82" spans="1:7" ht="27" customHeight="1" hidden="1">
      <c r="A82" s="36" t="s">
        <v>104</v>
      </c>
      <c r="B82" s="4" t="s">
        <v>20</v>
      </c>
      <c r="C82" s="4"/>
      <c r="D82" s="4">
        <v>29</v>
      </c>
      <c r="E82" s="4"/>
      <c r="F82" s="4"/>
      <c r="G82" s="4"/>
    </row>
    <row r="83" spans="1:7" ht="21.75" customHeight="1" hidden="1">
      <c r="A83" s="26" t="s">
        <v>67</v>
      </c>
      <c r="B83" s="4" t="s">
        <v>20</v>
      </c>
      <c r="C83" s="61"/>
      <c r="D83" s="93">
        <v>79</v>
      </c>
      <c r="E83" s="93"/>
      <c r="F83" s="93"/>
      <c r="G83" s="93"/>
    </row>
    <row r="84" spans="1:7" ht="34.5" customHeight="1" hidden="1">
      <c r="A84" s="114" t="s">
        <v>14</v>
      </c>
      <c r="B84" s="113" t="s">
        <v>6</v>
      </c>
      <c r="C84" s="3" t="s">
        <v>21</v>
      </c>
      <c r="D84" s="3" t="s">
        <v>22</v>
      </c>
      <c r="E84" s="113" t="s">
        <v>0</v>
      </c>
      <c r="F84" s="113"/>
      <c r="G84" s="113"/>
    </row>
    <row r="85" spans="1:7" ht="14.25" customHeight="1" hidden="1">
      <c r="A85" s="114"/>
      <c r="B85" s="113"/>
      <c r="C85" s="48" t="s">
        <v>50</v>
      </c>
      <c r="D85" s="48" t="s">
        <v>59</v>
      </c>
      <c r="E85" s="48" t="s">
        <v>66</v>
      </c>
      <c r="F85" s="48" t="s">
        <v>70</v>
      </c>
      <c r="G85" s="48" t="s">
        <v>86</v>
      </c>
    </row>
    <row r="86" spans="1:7" ht="14.25" customHeight="1" hidden="1">
      <c r="A86" s="32" t="s">
        <v>108</v>
      </c>
      <c r="B86" s="25" t="s">
        <v>8</v>
      </c>
      <c r="C86" s="59"/>
      <c r="D86" s="59">
        <v>1263</v>
      </c>
      <c r="E86" s="46"/>
      <c r="F86" s="46"/>
      <c r="G86" s="46"/>
    </row>
    <row r="87" spans="1:7" ht="14.25" customHeight="1" hidden="1">
      <c r="A87" s="26" t="s">
        <v>109</v>
      </c>
      <c r="B87" s="25" t="s">
        <v>8</v>
      </c>
      <c r="C87" s="61"/>
      <c r="D87" s="93">
        <v>2236</v>
      </c>
      <c r="E87" s="60"/>
      <c r="F87" s="60"/>
      <c r="G87" s="60"/>
    </row>
    <row r="88" spans="1:7" ht="14.25" customHeight="1" hidden="1">
      <c r="A88" s="32" t="s">
        <v>110</v>
      </c>
      <c r="B88" s="25" t="s">
        <v>8</v>
      </c>
      <c r="C88" s="4"/>
      <c r="D88" s="4">
        <v>13319</v>
      </c>
      <c r="E88" s="4"/>
      <c r="F88" s="4"/>
      <c r="G88" s="4"/>
    </row>
    <row r="89" spans="1:7" ht="0.75" customHeight="1" hidden="1">
      <c r="A89" s="36" t="s">
        <v>103</v>
      </c>
      <c r="B89" s="25" t="s">
        <v>8</v>
      </c>
      <c r="C89" s="61"/>
      <c r="D89" s="93">
        <v>31238.4</v>
      </c>
      <c r="E89" s="93"/>
      <c r="F89" s="93"/>
      <c r="G89" s="93"/>
    </row>
    <row r="90" spans="1:7" ht="27" customHeight="1" hidden="1">
      <c r="A90" s="36" t="s">
        <v>104</v>
      </c>
      <c r="B90" s="25" t="s">
        <v>8</v>
      </c>
      <c r="C90" s="4"/>
      <c r="D90" s="4">
        <v>31017.6</v>
      </c>
      <c r="E90" s="4"/>
      <c r="F90" s="4"/>
      <c r="G90" s="4"/>
    </row>
    <row r="91" spans="1:7" ht="14.25" customHeight="1" hidden="1">
      <c r="A91" s="26" t="s">
        <v>67</v>
      </c>
      <c r="B91" s="25" t="s">
        <v>8</v>
      </c>
      <c r="C91" s="61"/>
      <c r="D91" s="93">
        <v>35756</v>
      </c>
      <c r="E91" s="93"/>
      <c r="F91" s="93"/>
      <c r="G91" s="93"/>
    </row>
    <row r="92" spans="1:7" ht="62.25" customHeight="1" hidden="1">
      <c r="A92" s="14" t="s">
        <v>119</v>
      </c>
      <c r="B92" s="45" t="s">
        <v>8</v>
      </c>
      <c r="C92" s="12">
        <f>SUM(C83:C91)</f>
        <v>0</v>
      </c>
      <c r="D92" s="12">
        <f>SUM(D86:D91)</f>
        <v>114830</v>
      </c>
      <c r="E92" s="12">
        <f>SUM(E83:E91)</f>
        <v>0</v>
      </c>
      <c r="F92" s="12">
        <f>SUM(F83:F91)</f>
        <v>0</v>
      </c>
      <c r="G92" s="12">
        <f>SUM(G83:G91)</f>
        <v>0</v>
      </c>
    </row>
    <row r="93" spans="1:7" ht="14.25" customHeight="1" hidden="1">
      <c r="A93" s="13" t="s">
        <v>63</v>
      </c>
      <c r="B93" s="27"/>
      <c r="C93" s="38"/>
      <c r="D93" s="39"/>
      <c r="E93" s="27"/>
      <c r="F93" s="27"/>
      <c r="G93" s="27"/>
    </row>
    <row r="94" spans="1:7" ht="17.25" customHeight="1" hidden="1">
      <c r="A94" s="35" t="s">
        <v>15</v>
      </c>
      <c r="B94" s="27"/>
      <c r="C94" s="38"/>
      <c r="D94" s="39"/>
      <c r="E94" s="27"/>
      <c r="F94" s="27"/>
      <c r="G94" s="27"/>
    </row>
    <row r="95" spans="1:7" ht="28.5" customHeight="1" hidden="1">
      <c r="A95" s="22" t="s">
        <v>17</v>
      </c>
      <c r="B95" s="109" t="s">
        <v>24</v>
      </c>
      <c r="C95" s="109"/>
      <c r="D95" s="109"/>
      <c r="E95" s="109"/>
      <c r="F95" s="109"/>
      <c r="G95" s="109"/>
    </row>
    <row r="96" spans="1:7" ht="12.75" customHeight="1" hidden="1">
      <c r="A96" s="22" t="s">
        <v>18</v>
      </c>
      <c r="B96" s="23" t="s">
        <v>3</v>
      </c>
      <c r="C96" s="40"/>
      <c r="D96" s="41"/>
      <c r="E96" s="42"/>
      <c r="F96" s="42"/>
      <c r="G96" s="42"/>
    </row>
    <row r="97" spans="1:7" ht="31.5" customHeight="1" hidden="1">
      <c r="A97" s="24" t="s">
        <v>19</v>
      </c>
      <c r="B97" s="110" t="s">
        <v>64</v>
      </c>
      <c r="C97" s="110"/>
      <c r="D97" s="110"/>
      <c r="E97" s="110"/>
      <c r="F97" s="110"/>
      <c r="G97" s="110"/>
    </row>
    <row r="98" ht="7.5" customHeight="1" hidden="1"/>
    <row r="99" spans="1:7" s="71" customFormat="1" ht="22.5" customHeight="1" hidden="1">
      <c r="A99" s="112" t="s">
        <v>7</v>
      </c>
      <c r="B99" s="101" t="s">
        <v>6</v>
      </c>
      <c r="C99" s="45" t="s">
        <v>21</v>
      </c>
      <c r="D99" s="45" t="s">
        <v>22</v>
      </c>
      <c r="E99" s="101" t="s">
        <v>0</v>
      </c>
      <c r="F99" s="101"/>
      <c r="G99" s="101"/>
    </row>
    <row r="100" spans="1:7" s="71" customFormat="1" ht="22.5" customHeight="1" hidden="1">
      <c r="A100" s="104"/>
      <c r="B100" s="101"/>
      <c r="C100" s="48" t="s">
        <v>50</v>
      </c>
      <c r="D100" s="48" t="s">
        <v>59</v>
      </c>
      <c r="E100" s="48" t="s">
        <v>66</v>
      </c>
      <c r="F100" s="48" t="s">
        <v>70</v>
      </c>
      <c r="G100" s="48" t="s">
        <v>86</v>
      </c>
    </row>
    <row r="101" spans="1:7" ht="30" customHeight="1" hidden="1">
      <c r="A101" s="5" t="s">
        <v>42</v>
      </c>
      <c r="B101" s="4" t="s">
        <v>41</v>
      </c>
      <c r="C101" s="65">
        <v>21</v>
      </c>
      <c r="D101" s="70">
        <v>30</v>
      </c>
      <c r="E101" s="65"/>
      <c r="F101" s="65"/>
      <c r="G101" s="65"/>
    </row>
    <row r="102" spans="1:7" ht="33.75" customHeight="1" hidden="1">
      <c r="A102" s="5" t="s">
        <v>40</v>
      </c>
      <c r="B102" s="4" t="s">
        <v>41</v>
      </c>
      <c r="C102" s="65">
        <v>13</v>
      </c>
      <c r="D102" s="70">
        <v>20</v>
      </c>
      <c r="E102" s="65"/>
      <c r="F102" s="65"/>
      <c r="G102" s="65"/>
    </row>
    <row r="103" spans="1:7" ht="65.25" customHeight="1" hidden="1">
      <c r="A103" s="75" t="s">
        <v>75</v>
      </c>
      <c r="B103" s="4" t="s">
        <v>41</v>
      </c>
      <c r="C103" s="65">
        <v>3</v>
      </c>
      <c r="D103" s="70">
        <v>3</v>
      </c>
      <c r="E103" s="65"/>
      <c r="F103" s="65"/>
      <c r="G103" s="65"/>
    </row>
    <row r="104" spans="1:7" ht="64.5" customHeight="1" hidden="1">
      <c r="A104" s="36" t="s">
        <v>76</v>
      </c>
      <c r="B104" s="4" t="s">
        <v>41</v>
      </c>
      <c r="C104" s="65">
        <v>5</v>
      </c>
      <c r="D104" s="70"/>
      <c r="E104" s="65"/>
      <c r="F104" s="65"/>
      <c r="G104" s="65"/>
    </row>
    <row r="105" spans="1:7" ht="30" customHeight="1" hidden="1">
      <c r="A105" s="5" t="s">
        <v>73</v>
      </c>
      <c r="B105" s="4" t="s">
        <v>41</v>
      </c>
      <c r="C105" s="65"/>
      <c r="D105" s="70">
        <v>1</v>
      </c>
      <c r="E105" s="65"/>
      <c r="F105" s="65"/>
      <c r="G105" s="65"/>
    </row>
    <row r="106" spans="1:7" ht="22.5" customHeight="1" hidden="1">
      <c r="A106" s="47" t="s">
        <v>27</v>
      </c>
      <c r="B106" s="48" t="s">
        <v>20</v>
      </c>
      <c r="C106" s="66">
        <f>SUM(C101:C105)</f>
        <v>42</v>
      </c>
      <c r="D106" s="66">
        <f>SUM(D101:D105)</f>
        <v>54</v>
      </c>
      <c r="E106" s="66">
        <f>SUM(E101:E105)</f>
        <v>0</v>
      </c>
      <c r="F106" s="66">
        <f>SUM(F101:F105)</f>
        <v>0</v>
      </c>
      <c r="G106" s="66">
        <f>SUM(G101:G105)</f>
        <v>0</v>
      </c>
    </row>
    <row r="107" spans="1:7" ht="0.75" customHeight="1">
      <c r="A107" s="17"/>
      <c r="B107" s="18"/>
      <c r="C107" s="67"/>
      <c r="D107" s="67"/>
      <c r="E107" s="67"/>
      <c r="F107" s="67"/>
      <c r="G107" s="67"/>
    </row>
    <row r="108" spans="1:7" s="71" customFormat="1" ht="22.5" customHeight="1" hidden="1">
      <c r="A108" s="102" t="s">
        <v>14</v>
      </c>
      <c r="B108" s="104" t="s">
        <v>6</v>
      </c>
      <c r="C108" s="72" t="s">
        <v>21</v>
      </c>
      <c r="D108" s="72" t="s">
        <v>22</v>
      </c>
      <c r="E108" s="104" t="s">
        <v>0</v>
      </c>
      <c r="F108" s="104"/>
      <c r="G108" s="104"/>
    </row>
    <row r="109" spans="1:7" s="71" customFormat="1" ht="22.5" customHeight="1" hidden="1">
      <c r="A109" s="103"/>
      <c r="B109" s="101"/>
      <c r="C109" s="48" t="s">
        <v>50</v>
      </c>
      <c r="D109" s="48" t="s">
        <v>59</v>
      </c>
      <c r="E109" s="48" t="s">
        <v>66</v>
      </c>
      <c r="F109" s="48" t="s">
        <v>70</v>
      </c>
      <c r="G109" s="48" t="s">
        <v>86</v>
      </c>
    </row>
    <row r="110" spans="1:7" ht="28.5" customHeight="1" hidden="1">
      <c r="A110" s="5" t="s">
        <v>42</v>
      </c>
      <c r="B110" s="25" t="s">
        <v>8</v>
      </c>
      <c r="C110" s="64">
        <v>4607</v>
      </c>
      <c r="D110" s="63">
        <v>5035</v>
      </c>
      <c r="E110" s="46"/>
      <c r="F110" s="46"/>
      <c r="G110" s="46"/>
    </row>
    <row r="111" spans="1:7" ht="35.25" customHeight="1" hidden="1">
      <c r="A111" s="5" t="s">
        <v>40</v>
      </c>
      <c r="B111" s="25" t="s">
        <v>8</v>
      </c>
      <c r="C111" s="64">
        <v>2835.3</v>
      </c>
      <c r="D111" s="63">
        <v>3046.2</v>
      </c>
      <c r="E111" s="59"/>
      <c r="F111" s="59"/>
      <c r="G111" s="59"/>
    </row>
    <row r="112" spans="1:7" ht="69" customHeight="1" hidden="1">
      <c r="A112" s="75" t="s">
        <v>75</v>
      </c>
      <c r="B112" s="25" t="s">
        <v>8</v>
      </c>
      <c r="C112" s="64">
        <v>895.1</v>
      </c>
      <c r="D112" s="63">
        <v>2190</v>
      </c>
      <c r="E112" s="59"/>
      <c r="F112" s="59"/>
      <c r="G112" s="59"/>
    </row>
    <row r="113" spans="1:7" ht="76.5" customHeight="1" hidden="1">
      <c r="A113" s="36" t="s">
        <v>76</v>
      </c>
      <c r="B113" s="25" t="s">
        <v>8</v>
      </c>
      <c r="C113" s="64">
        <v>2917</v>
      </c>
      <c r="D113" s="63"/>
      <c r="E113" s="59"/>
      <c r="F113" s="59"/>
      <c r="G113" s="59"/>
    </row>
    <row r="114" spans="1:7" ht="28.5" customHeight="1" hidden="1">
      <c r="A114" s="5" t="s">
        <v>73</v>
      </c>
      <c r="B114" s="25" t="s">
        <v>8</v>
      </c>
      <c r="C114" s="64"/>
      <c r="D114" s="63">
        <v>156</v>
      </c>
      <c r="E114" s="59"/>
      <c r="F114" s="59"/>
      <c r="G114" s="59"/>
    </row>
    <row r="115" spans="1:7" ht="41.25" customHeight="1" hidden="1">
      <c r="A115" s="14" t="s">
        <v>120</v>
      </c>
      <c r="B115" s="45" t="s">
        <v>8</v>
      </c>
      <c r="C115" s="12">
        <f>SUM(C110:C114)</f>
        <v>11254.4</v>
      </c>
      <c r="D115" s="12">
        <f>SUM(D110:D114)</f>
        <v>10427.2</v>
      </c>
      <c r="E115" s="12">
        <f>SUM(E110:E114)</f>
        <v>0</v>
      </c>
      <c r="F115" s="12">
        <f>SUM(F110:F114)</f>
        <v>0</v>
      </c>
      <c r="G115" s="12">
        <f>SUM(G110:G114)</f>
        <v>0</v>
      </c>
    </row>
    <row r="116" spans="1:7" ht="22.5" customHeight="1">
      <c r="A116" s="13" t="s">
        <v>43</v>
      </c>
      <c r="B116" s="27"/>
      <c r="C116" s="38"/>
      <c r="D116" s="39"/>
      <c r="E116" s="27"/>
      <c r="F116" s="27"/>
      <c r="G116" s="27"/>
    </row>
    <row r="117" spans="1:7" ht="12.75">
      <c r="A117" s="35" t="s">
        <v>15</v>
      </c>
      <c r="B117" s="27"/>
      <c r="C117" s="38"/>
      <c r="D117" s="39"/>
      <c r="E117" s="27"/>
      <c r="F117" s="27"/>
      <c r="G117" s="27"/>
    </row>
    <row r="118" spans="1:7" ht="27" customHeight="1">
      <c r="A118" s="22" t="s">
        <v>17</v>
      </c>
      <c r="B118" s="109" t="s">
        <v>24</v>
      </c>
      <c r="C118" s="109"/>
      <c r="D118" s="109"/>
      <c r="E118" s="109"/>
      <c r="F118" s="109"/>
      <c r="G118" s="109"/>
    </row>
    <row r="119" spans="1:7" ht="12.75">
      <c r="A119" s="22" t="s">
        <v>18</v>
      </c>
      <c r="B119" s="23" t="s">
        <v>3</v>
      </c>
      <c r="C119" s="40"/>
      <c r="D119" s="41"/>
      <c r="E119" s="42"/>
      <c r="F119" s="42"/>
      <c r="G119" s="42"/>
    </row>
    <row r="120" spans="1:7" ht="25.5">
      <c r="A120" s="24" t="s">
        <v>19</v>
      </c>
      <c r="B120" s="110" t="s">
        <v>44</v>
      </c>
      <c r="C120" s="110"/>
      <c r="D120" s="110"/>
      <c r="E120" s="110"/>
      <c r="F120" s="110"/>
      <c r="G120" s="110"/>
    </row>
    <row r="121" spans="1:7" ht="2.25" customHeight="1">
      <c r="A121" s="43"/>
      <c r="B121" s="27"/>
      <c r="C121" s="38"/>
      <c r="D121" s="39"/>
      <c r="E121" s="27"/>
      <c r="F121" s="27"/>
      <c r="G121" s="27"/>
    </row>
    <row r="122" spans="1:7" s="71" customFormat="1" ht="25.5">
      <c r="A122" s="112" t="s">
        <v>7</v>
      </c>
      <c r="B122" s="112" t="s">
        <v>6</v>
      </c>
      <c r="C122" s="45" t="s">
        <v>21</v>
      </c>
      <c r="D122" s="45" t="s">
        <v>22</v>
      </c>
      <c r="E122" s="115" t="s">
        <v>0</v>
      </c>
      <c r="F122" s="116"/>
      <c r="G122" s="117"/>
    </row>
    <row r="123" spans="1:7" s="71" customFormat="1" ht="12.75">
      <c r="A123" s="104"/>
      <c r="B123" s="104"/>
      <c r="C123" s="48" t="s">
        <v>50</v>
      </c>
      <c r="D123" s="48" t="s">
        <v>59</v>
      </c>
      <c r="E123" s="48" t="s">
        <v>66</v>
      </c>
      <c r="F123" s="48" t="s">
        <v>70</v>
      </c>
      <c r="G123" s="48" t="s">
        <v>86</v>
      </c>
    </row>
    <row r="124" spans="1:7" ht="12.75">
      <c r="A124" s="28" t="s">
        <v>45</v>
      </c>
      <c r="B124" s="4" t="s">
        <v>46</v>
      </c>
      <c r="C124" s="30">
        <v>70</v>
      </c>
      <c r="D124" s="30">
        <v>65</v>
      </c>
      <c r="E124" s="30">
        <v>60</v>
      </c>
      <c r="F124" s="30">
        <v>65</v>
      </c>
      <c r="G124" s="30">
        <v>65</v>
      </c>
    </row>
    <row r="125" spans="1:7" ht="25.5">
      <c r="A125" s="47" t="s">
        <v>27</v>
      </c>
      <c r="B125" s="48" t="s">
        <v>20</v>
      </c>
      <c r="C125" s="37">
        <f>C124</f>
        <v>70</v>
      </c>
      <c r="D125" s="37">
        <f>D124</f>
        <v>65</v>
      </c>
      <c r="E125" s="37">
        <f>E124</f>
        <v>60</v>
      </c>
      <c r="F125" s="37">
        <f>F124</f>
        <v>65</v>
      </c>
      <c r="G125" s="37">
        <f>G124</f>
        <v>65</v>
      </c>
    </row>
    <row r="126" spans="1:7" ht="12.75">
      <c r="A126" s="17"/>
      <c r="B126" s="18"/>
      <c r="C126" s="19"/>
      <c r="D126" s="19"/>
      <c r="E126" s="19"/>
      <c r="F126" s="19"/>
      <c r="G126" s="19"/>
    </row>
    <row r="127" spans="1:7" s="71" customFormat="1" ht="25.5">
      <c r="A127" s="118" t="s">
        <v>14</v>
      </c>
      <c r="B127" s="112" t="s">
        <v>6</v>
      </c>
      <c r="C127" s="72" t="s">
        <v>21</v>
      </c>
      <c r="D127" s="72" t="s">
        <v>22</v>
      </c>
      <c r="E127" s="115" t="s">
        <v>0</v>
      </c>
      <c r="F127" s="116"/>
      <c r="G127" s="117"/>
    </row>
    <row r="128" spans="1:7" s="71" customFormat="1" ht="12.75">
      <c r="A128" s="103"/>
      <c r="B128" s="104"/>
      <c r="C128" s="48" t="s">
        <v>50</v>
      </c>
      <c r="D128" s="48" t="s">
        <v>59</v>
      </c>
      <c r="E128" s="48" t="s">
        <v>66</v>
      </c>
      <c r="F128" s="48" t="s">
        <v>70</v>
      </c>
      <c r="G128" s="48" t="s">
        <v>86</v>
      </c>
    </row>
    <row r="129" spans="1:7" s="74" customFormat="1" ht="22.5" customHeight="1">
      <c r="A129" s="31" t="s">
        <v>28</v>
      </c>
      <c r="B129" s="25" t="s">
        <v>8</v>
      </c>
      <c r="C129" s="73">
        <v>11702</v>
      </c>
      <c r="D129" s="73">
        <v>18701.6</v>
      </c>
      <c r="E129" s="73">
        <f>49680-60.6</f>
        <v>49619.4</v>
      </c>
      <c r="F129" s="73">
        <v>56238</v>
      </c>
      <c r="G129" s="73">
        <v>58204</v>
      </c>
    </row>
    <row r="130" spans="1:7" ht="38.25">
      <c r="A130" s="14" t="s">
        <v>121</v>
      </c>
      <c r="B130" s="45" t="s">
        <v>8</v>
      </c>
      <c r="C130" s="12">
        <f>C129</f>
        <v>11702</v>
      </c>
      <c r="D130" s="12">
        <f>D129</f>
        <v>18701.6</v>
      </c>
      <c r="E130" s="12">
        <f>E129</f>
        <v>49619.4</v>
      </c>
      <c r="F130" s="12">
        <f>F129</f>
        <v>56238</v>
      </c>
      <c r="G130" s="12">
        <f>G129</f>
        <v>58204</v>
      </c>
    </row>
    <row r="131" spans="1:7" ht="12.75">
      <c r="A131" s="13" t="s">
        <v>65</v>
      </c>
      <c r="B131" s="27"/>
      <c r="C131" s="38"/>
      <c r="D131" s="39"/>
      <c r="E131" s="27"/>
      <c r="F131" s="27"/>
      <c r="G131" s="27"/>
    </row>
    <row r="132" spans="1:7" ht="12.75">
      <c r="A132" s="35" t="s">
        <v>15</v>
      </c>
      <c r="B132" s="27"/>
      <c r="C132" s="38"/>
      <c r="D132" s="39"/>
      <c r="E132" s="27"/>
      <c r="F132" s="27"/>
      <c r="G132" s="27"/>
    </row>
    <row r="133" spans="1:7" ht="26.25" customHeight="1">
      <c r="A133" s="22" t="s">
        <v>17</v>
      </c>
      <c r="B133" s="109" t="s">
        <v>24</v>
      </c>
      <c r="C133" s="109"/>
      <c r="D133" s="109"/>
      <c r="E133" s="109"/>
      <c r="F133" s="109"/>
      <c r="G133" s="109"/>
    </row>
    <row r="134" spans="1:7" ht="12.75">
      <c r="A134" s="22" t="s">
        <v>18</v>
      </c>
      <c r="B134" s="23" t="s">
        <v>3</v>
      </c>
      <c r="C134" s="40"/>
      <c r="D134" s="41"/>
      <c r="E134" s="42"/>
      <c r="F134" s="42"/>
      <c r="G134" s="42"/>
    </row>
    <row r="135" spans="1:7" ht="24.75" customHeight="1">
      <c r="A135" s="24" t="s">
        <v>19</v>
      </c>
      <c r="B135" s="110" t="s">
        <v>55</v>
      </c>
      <c r="C135" s="110"/>
      <c r="D135" s="110"/>
      <c r="E135" s="110"/>
      <c r="F135" s="110"/>
      <c r="G135" s="110"/>
    </row>
    <row r="136" ht="12.75" hidden="1"/>
    <row r="137" spans="1:7" s="71" customFormat="1" ht="25.5">
      <c r="A137" s="112" t="s">
        <v>7</v>
      </c>
      <c r="B137" s="101" t="s">
        <v>6</v>
      </c>
      <c r="C137" s="45" t="s">
        <v>21</v>
      </c>
      <c r="D137" s="45" t="s">
        <v>22</v>
      </c>
      <c r="E137" s="101" t="s">
        <v>0</v>
      </c>
      <c r="F137" s="101"/>
      <c r="G137" s="101"/>
    </row>
    <row r="138" spans="1:7" s="71" customFormat="1" ht="12.75">
      <c r="A138" s="104"/>
      <c r="B138" s="101"/>
      <c r="C138" s="48" t="s">
        <v>50</v>
      </c>
      <c r="D138" s="48" t="s">
        <v>59</v>
      </c>
      <c r="E138" s="48" t="s">
        <v>66</v>
      </c>
      <c r="F138" s="48" t="s">
        <v>70</v>
      </c>
      <c r="G138" s="48" t="s">
        <v>86</v>
      </c>
    </row>
    <row r="139" spans="1:7" ht="25.5">
      <c r="A139" s="5" t="s">
        <v>42</v>
      </c>
      <c r="B139" s="4" t="s">
        <v>41</v>
      </c>
      <c r="C139" s="30"/>
      <c r="D139" s="44">
        <v>9</v>
      </c>
      <c r="E139" s="30">
        <v>36</v>
      </c>
      <c r="F139" s="30">
        <v>10</v>
      </c>
      <c r="G139" s="30">
        <v>12</v>
      </c>
    </row>
    <row r="140" spans="1:7" ht="25.5">
      <c r="A140" s="47" t="s">
        <v>27</v>
      </c>
      <c r="B140" s="48" t="s">
        <v>20</v>
      </c>
      <c r="C140" s="37">
        <f>C139</f>
        <v>0</v>
      </c>
      <c r="D140" s="37">
        <f>D139</f>
        <v>9</v>
      </c>
      <c r="E140" s="37">
        <f>E139</f>
        <v>36</v>
      </c>
      <c r="F140" s="37">
        <f>F139</f>
        <v>10</v>
      </c>
      <c r="G140" s="37">
        <f>G139</f>
        <v>12</v>
      </c>
    </row>
    <row r="141" spans="1:7" ht="12.75">
      <c r="A141" s="17"/>
      <c r="B141" s="18"/>
      <c r="C141" s="19"/>
      <c r="D141" s="19"/>
      <c r="E141" s="19"/>
      <c r="F141" s="19"/>
      <c r="G141" s="19"/>
    </row>
    <row r="142" spans="1:7" s="71" customFormat="1" ht="25.5">
      <c r="A142" s="102" t="s">
        <v>14</v>
      </c>
      <c r="B142" s="104" t="s">
        <v>6</v>
      </c>
      <c r="C142" s="72" t="s">
        <v>21</v>
      </c>
      <c r="D142" s="72" t="s">
        <v>22</v>
      </c>
      <c r="E142" s="104" t="s">
        <v>0</v>
      </c>
      <c r="F142" s="104"/>
      <c r="G142" s="104"/>
    </row>
    <row r="143" spans="1:7" s="71" customFormat="1" ht="12.75">
      <c r="A143" s="103"/>
      <c r="B143" s="101"/>
      <c r="C143" s="48" t="s">
        <v>50</v>
      </c>
      <c r="D143" s="48" t="s">
        <v>59</v>
      </c>
      <c r="E143" s="48" t="s">
        <v>66</v>
      </c>
      <c r="F143" s="48" t="s">
        <v>70</v>
      </c>
      <c r="G143" s="48" t="s">
        <v>86</v>
      </c>
    </row>
    <row r="144" spans="1:7" ht="25.5">
      <c r="A144" s="5" t="s">
        <v>42</v>
      </c>
      <c r="B144" s="25" t="s">
        <v>8</v>
      </c>
      <c r="C144" s="59"/>
      <c r="D144" s="59">
        <v>388.4</v>
      </c>
      <c r="E144" s="59">
        <v>8502</v>
      </c>
      <c r="F144" s="59">
        <v>8333</v>
      </c>
      <c r="G144" s="59">
        <v>8371</v>
      </c>
    </row>
    <row r="145" spans="1:7" ht="51">
      <c r="A145" s="14" t="s">
        <v>122</v>
      </c>
      <c r="B145" s="45" t="s">
        <v>8</v>
      </c>
      <c r="C145" s="12">
        <f>C144</f>
        <v>0</v>
      </c>
      <c r="D145" s="12">
        <f>D144</f>
        <v>388.4</v>
      </c>
      <c r="E145" s="12">
        <f>E144</f>
        <v>8502</v>
      </c>
      <c r="F145" s="12">
        <f>F144</f>
        <v>8333</v>
      </c>
      <c r="G145" s="12">
        <f>G144</f>
        <v>8371</v>
      </c>
    </row>
    <row r="146" spans="1:7" ht="30.75" customHeight="1">
      <c r="A146" s="111" t="s">
        <v>47</v>
      </c>
      <c r="B146" s="111"/>
      <c r="C146" s="111"/>
      <c r="D146" s="111"/>
      <c r="E146" s="111"/>
      <c r="F146" s="111"/>
      <c r="G146" s="111"/>
    </row>
    <row r="147" spans="1:7" ht="12.75">
      <c r="A147" s="35" t="s">
        <v>15</v>
      </c>
      <c r="B147" s="27"/>
      <c r="C147" s="38"/>
      <c r="D147" s="39"/>
      <c r="E147" s="27"/>
      <c r="F147" s="27"/>
      <c r="G147" s="27"/>
    </row>
    <row r="148" spans="1:7" ht="24" customHeight="1">
      <c r="A148" s="22" t="s">
        <v>17</v>
      </c>
      <c r="B148" s="109" t="s">
        <v>24</v>
      </c>
      <c r="C148" s="109"/>
      <c r="D148" s="109"/>
      <c r="E148" s="109"/>
      <c r="F148" s="109"/>
      <c r="G148" s="109"/>
    </row>
    <row r="149" spans="1:7" ht="12.75">
      <c r="A149" s="22" t="s">
        <v>18</v>
      </c>
      <c r="B149" s="23" t="s">
        <v>3</v>
      </c>
      <c r="C149" s="40"/>
      <c r="D149" s="41"/>
      <c r="E149" s="42"/>
      <c r="F149" s="42"/>
      <c r="G149" s="42"/>
    </row>
    <row r="150" spans="1:7" ht="25.5">
      <c r="A150" s="24" t="s">
        <v>19</v>
      </c>
      <c r="B150" s="110" t="s">
        <v>90</v>
      </c>
      <c r="C150" s="110"/>
      <c r="D150" s="110"/>
      <c r="E150" s="110"/>
      <c r="F150" s="110"/>
      <c r="G150" s="110"/>
    </row>
    <row r="151" ht="2.25" customHeight="1"/>
    <row r="152" spans="1:7" s="71" customFormat="1" ht="25.5">
      <c r="A152" s="112" t="s">
        <v>7</v>
      </c>
      <c r="B152" s="101" t="s">
        <v>6</v>
      </c>
      <c r="C152" s="45" t="s">
        <v>21</v>
      </c>
      <c r="D152" s="45" t="s">
        <v>22</v>
      </c>
      <c r="E152" s="101" t="s">
        <v>0</v>
      </c>
      <c r="F152" s="101"/>
      <c r="G152" s="101"/>
    </row>
    <row r="153" spans="1:7" s="71" customFormat="1" ht="12.75">
      <c r="A153" s="104"/>
      <c r="B153" s="101"/>
      <c r="C153" s="48" t="s">
        <v>50</v>
      </c>
      <c r="D153" s="48" t="s">
        <v>59</v>
      </c>
      <c r="E153" s="48" t="s">
        <v>66</v>
      </c>
      <c r="F153" s="48" t="s">
        <v>70</v>
      </c>
      <c r="G153" s="48" t="s">
        <v>86</v>
      </c>
    </row>
    <row r="154" spans="1:7" ht="12.75">
      <c r="A154" s="28" t="s">
        <v>48</v>
      </c>
      <c r="B154" s="4" t="s">
        <v>38</v>
      </c>
      <c r="C154" s="30">
        <v>1</v>
      </c>
      <c r="D154" s="30">
        <v>1</v>
      </c>
      <c r="E154" s="30"/>
      <c r="F154" s="30"/>
      <c r="G154" s="30"/>
    </row>
    <row r="155" spans="1:7" ht="25.5">
      <c r="A155" s="80" t="s">
        <v>95</v>
      </c>
      <c r="B155" s="68" t="s">
        <v>20</v>
      </c>
      <c r="C155" s="68"/>
      <c r="D155" s="68"/>
      <c r="E155" s="68">
        <v>10</v>
      </c>
      <c r="F155" s="68">
        <v>23</v>
      </c>
      <c r="G155" s="68">
        <v>40</v>
      </c>
    </row>
    <row r="156" spans="1:7" ht="63.75">
      <c r="A156" s="90" t="s">
        <v>94</v>
      </c>
      <c r="B156" s="68" t="s">
        <v>20</v>
      </c>
      <c r="C156" s="68"/>
      <c r="D156" s="68"/>
      <c r="E156" s="68">
        <v>22</v>
      </c>
      <c r="F156" s="68">
        <v>32</v>
      </c>
      <c r="G156" s="68">
        <v>17</v>
      </c>
    </row>
    <row r="157" spans="1:7" ht="60">
      <c r="A157" s="88" t="s">
        <v>52</v>
      </c>
      <c r="B157" s="68" t="s">
        <v>20</v>
      </c>
      <c r="C157" s="68"/>
      <c r="D157" s="68"/>
      <c r="E157" s="68">
        <v>50</v>
      </c>
      <c r="F157" s="68">
        <v>47</v>
      </c>
      <c r="G157" s="68">
        <v>48</v>
      </c>
    </row>
    <row r="158" spans="1:7" s="71" customFormat="1" ht="51">
      <c r="A158" s="80" t="s">
        <v>91</v>
      </c>
      <c r="B158" s="68" t="s">
        <v>20</v>
      </c>
      <c r="C158" s="68"/>
      <c r="D158" s="68"/>
      <c r="E158" s="68">
        <v>10</v>
      </c>
      <c r="F158" s="68">
        <v>10</v>
      </c>
      <c r="G158" s="68">
        <v>12</v>
      </c>
    </row>
    <row r="159" spans="1:7" ht="33" customHeight="1">
      <c r="A159" s="86" t="s">
        <v>73</v>
      </c>
      <c r="B159" s="68" t="s">
        <v>41</v>
      </c>
      <c r="C159" s="87"/>
      <c r="D159" s="87"/>
      <c r="E159" s="87">
        <v>1</v>
      </c>
      <c r="F159" s="87">
        <v>1</v>
      </c>
      <c r="G159" s="87">
        <v>1</v>
      </c>
    </row>
    <row r="160" spans="1:7" ht="33" customHeight="1">
      <c r="A160" s="5" t="s">
        <v>62</v>
      </c>
      <c r="B160" s="4" t="s">
        <v>41</v>
      </c>
      <c r="C160" s="30"/>
      <c r="D160" s="44"/>
      <c r="E160" s="44">
        <v>0</v>
      </c>
      <c r="F160" s="44"/>
      <c r="G160" s="44"/>
    </row>
    <row r="161" spans="1:7" ht="33" customHeight="1">
      <c r="A161" s="5" t="s">
        <v>92</v>
      </c>
      <c r="B161" s="4" t="s">
        <v>41</v>
      </c>
      <c r="C161" s="30"/>
      <c r="D161" s="44"/>
      <c r="E161" s="44">
        <v>1</v>
      </c>
      <c r="F161" s="44">
        <v>2</v>
      </c>
      <c r="G161" s="44">
        <v>3</v>
      </c>
    </row>
    <row r="162" spans="1:7" ht="36">
      <c r="A162" s="88" t="s">
        <v>77</v>
      </c>
      <c r="B162" s="4" t="s">
        <v>20</v>
      </c>
      <c r="C162" s="4"/>
      <c r="D162" s="4"/>
      <c r="E162" s="68">
        <v>1</v>
      </c>
      <c r="F162" s="68">
        <v>1</v>
      </c>
      <c r="G162" s="68">
        <v>1</v>
      </c>
    </row>
    <row r="163" spans="1:7" ht="12.75">
      <c r="A163" s="86" t="s">
        <v>39</v>
      </c>
      <c r="B163" s="4" t="s">
        <v>20</v>
      </c>
      <c r="C163" s="37"/>
      <c r="D163" s="37"/>
      <c r="E163" s="97">
        <v>0</v>
      </c>
      <c r="F163" s="97"/>
      <c r="G163" s="97"/>
    </row>
    <row r="164" spans="1:7" ht="72">
      <c r="A164" s="89" t="s">
        <v>53</v>
      </c>
      <c r="B164" s="4" t="s">
        <v>20</v>
      </c>
      <c r="C164" s="37"/>
      <c r="D164" s="37"/>
      <c r="E164" s="68">
        <v>20</v>
      </c>
      <c r="F164" s="68">
        <v>20</v>
      </c>
      <c r="G164" s="68">
        <v>20</v>
      </c>
    </row>
    <row r="165" spans="1:7" ht="12.75">
      <c r="A165" s="86" t="s">
        <v>93</v>
      </c>
      <c r="B165" s="4" t="s">
        <v>20</v>
      </c>
      <c r="C165" s="37"/>
      <c r="D165" s="37"/>
      <c r="E165" s="68">
        <v>0</v>
      </c>
      <c r="F165" s="97"/>
      <c r="G165" s="97"/>
    </row>
    <row r="166" spans="1:7" ht="25.5" customHeight="1">
      <c r="A166" s="102" t="s">
        <v>14</v>
      </c>
      <c r="B166" s="104" t="s">
        <v>6</v>
      </c>
      <c r="C166" s="72" t="s">
        <v>21</v>
      </c>
      <c r="D166" s="72" t="s">
        <v>22</v>
      </c>
      <c r="E166" s="104" t="s">
        <v>0</v>
      </c>
      <c r="F166" s="104"/>
      <c r="G166" s="104"/>
    </row>
    <row r="167" spans="1:7" ht="12.75">
      <c r="A167" s="103"/>
      <c r="B167" s="101"/>
      <c r="C167" s="48" t="s">
        <v>50</v>
      </c>
      <c r="D167" s="48" t="s">
        <v>59</v>
      </c>
      <c r="E167" s="48" t="s">
        <v>66</v>
      </c>
      <c r="F167" s="48" t="s">
        <v>70</v>
      </c>
      <c r="G167" s="48" t="s">
        <v>86</v>
      </c>
    </row>
    <row r="168" spans="1:7" ht="25.5">
      <c r="A168" s="5" t="s">
        <v>29</v>
      </c>
      <c r="B168" s="25" t="s">
        <v>8</v>
      </c>
      <c r="C168" s="59">
        <v>76</v>
      </c>
      <c r="D168" s="59">
        <v>98</v>
      </c>
      <c r="E168" s="91"/>
      <c r="F168" s="91"/>
      <c r="G168" s="91"/>
    </row>
    <row r="169" spans="1:7" ht="25.5">
      <c r="A169" s="80" t="s">
        <v>96</v>
      </c>
      <c r="B169" s="25" t="s">
        <v>8</v>
      </c>
      <c r="C169" s="59"/>
      <c r="D169" s="59"/>
      <c r="E169" s="91">
        <v>6210</v>
      </c>
      <c r="F169" s="91">
        <v>20246</v>
      </c>
      <c r="G169" s="91">
        <v>35392</v>
      </c>
    </row>
    <row r="170" spans="1:7" ht="63.75">
      <c r="A170" s="90" t="s">
        <v>97</v>
      </c>
      <c r="B170" s="25" t="s">
        <v>8</v>
      </c>
      <c r="C170" s="59"/>
      <c r="D170" s="59"/>
      <c r="E170" s="91">
        <f>27324-116.8</f>
        <v>27207.2</v>
      </c>
      <c r="F170" s="91">
        <v>27254</v>
      </c>
      <c r="G170" s="91">
        <v>16118</v>
      </c>
    </row>
    <row r="171" spans="1:7" ht="60">
      <c r="A171" s="88" t="s">
        <v>98</v>
      </c>
      <c r="B171" s="25" t="s">
        <v>8</v>
      </c>
      <c r="C171" s="12"/>
      <c r="D171" s="12"/>
      <c r="E171" s="57">
        <v>60765</v>
      </c>
      <c r="F171" s="57">
        <v>60997</v>
      </c>
      <c r="G171" s="57">
        <v>64472</v>
      </c>
    </row>
    <row r="172" spans="1:7" ht="38.25">
      <c r="A172" s="80" t="s">
        <v>111</v>
      </c>
      <c r="B172" s="25" t="s">
        <v>8</v>
      </c>
      <c r="C172" s="60"/>
      <c r="D172" s="60"/>
      <c r="E172" s="91">
        <v>13800</v>
      </c>
      <c r="F172" s="91">
        <v>14420</v>
      </c>
      <c r="G172" s="91">
        <v>17909</v>
      </c>
    </row>
    <row r="173" spans="1:7" ht="38.25">
      <c r="A173" s="80" t="s">
        <v>112</v>
      </c>
      <c r="B173" s="25" t="s">
        <v>8</v>
      </c>
      <c r="C173" s="60"/>
      <c r="D173" s="60"/>
      <c r="E173" s="91">
        <v>0</v>
      </c>
      <c r="F173" s="91">
        <v>15695</v>
      </c>
      <c r="G173" s="91">
        <v>22919</v>
      </c>
    </row>
    <row r="174" spans="1:7" ht="38.25">
      <c r="A174" s="86" t="s">
        <v>99</v>
      </c>
      <c r="B174" s="25" t="s">
        <v>8</v>
      </c>
      <c r="C174" s="60"/>
      <c r="D174" s="60"/>
      <c r="E174" s="91">
        <v>598</v>
      </c>
      <c r="F174" s="91">
        <v>594</v>
      </c>
      <c r="G174" s="91">
        <v>593</v>
      </c>
    </row>
    <row r="175" spans="1:7" ht="38.25">
      <c r="A175" s="5" t="s">
        <v>62</v>
      </c>
      <c r="B175" s="25" t="s">
        <v>8</v>
      </c>
      <c r="C175" s="60"/>
      <c r="D175" s="60"/>
      <c r="E175" s="91">
        <f>2774-2709.3</f>
        <v>64.69999999999982</v>
      </c>
      <c r="F175" s="91"/>
      <c r="G175" s="91"/>
    </row>
    <row r="176" spans="1:7" ht="12.75">
      <c r="A176" s="5" t="s">
        <v>92</v>
      </c>
      <c r="B176" s="25" t="s">
        <v>8</v>
      </c>
      <c r="C176" s="60"/>
      <c r="D176" s="60"/>
      <c r="E176" s="91">
        <v>435</v>
      </c>
      <c r="F176" s="91">
        <v>1525</v>
      </c>
      <c r="G176" s="91">
        <v>1511</v>
      </c>
    </row>
    <row r="177" spans="1:7" ht="36">
      <c r="A177" s="88" t="s">
        <v>114</v>
      </c>
      <c r="B177" s="25" t="s">
        <v>8</v>
      </c>
      <c r="C177" s="60"/>
      <c r="D177" s="60"/>
      <c r="E177" s="91">
        <v>1035</v>
      </c>
      <c r="F177" s="91">
        <v>1082</v>
      </c>
      <c r="G177" s="91">
        <v>1119</v>
      </c>
    </row>
    <row r="178" spans="1:7" ht="12.75">
      <c r="A178" s="86" t="s">
        <v>39</v>
      </c>
      <c r="B178" s="25" t="s">
        <v>8</v>
      </c>
      <c r="C178" s="60"/>
      <c r="D178" s="60"/>
      <c r="E178" s="91">
        <f>32000-32000</f>
        <v>0</v>
      </c>
      <c r="F178" s="91"/>
      <c r="G178" s="91"/>
    </row>
    <row r="179" spans="1:7" ht="72">
      <c r="A179" s="89" t="s">
        <v>113</v>
      </c>
      <c r="B179" s="25" t="s">
        <v>8</v>
      </c>
      <c r="C179" s="60"/>
      <c r="D179" s="60"/>
      <c r="E179" s="91">
        <f>13786-64.7</f>
        <v>13721.3</v>
      </c>
      <c r="F179" s="91">
        <v>17304</v>
      </c>
      <c r="G179" s="91">
        <v>17909</v>
      </c>
    </row>
    <row r="180" spans="1:7" ht="23.25" customHeight="1">
      <c r="A180" s="86" t="s">
        <v>93</v>
      </c>
      <c r="B180" s="25" t="s">
        <v>8</v>
      </c>
      <c r="C180" s="60"/>
      <c r="D180" s="60"/>
      <c r="E180" s="91">
        <f>120-120</f>
        <v>0</v>
      </c>
      <c r="F180" s="91"/>
      <c r="G180" s="91"/>
    </row>
    <row r="181" spans="1:7" ht="54" customHeight="1">
      <c r="A181" s="99" t="s">
        <v>123</v>
      </c>
      <c r="B181" s="84" t="s">
        <v>8</v>
      </c>
      <c r="C181" s="98">
        <f>C168</f>
        <v>76</v>
      </c>
      <c r="D181" s="98">
        <f>D168</f>
        <v>98</v>
      </c>
      <c r="E181" s="92">
        <f>SUM(E168:E180)</f>
        <v>123836.2</v>
      </c>
      <c r="F181" s="92">
        <f>SUM(F168:F180)</f>
        <v>159117</v>
      </c>
      <c r="G181" s="92">
        <f>SUM(G168:G180)</f>
        <v>177942</v>
      </c>
    </row>
  </sheetData>
  <sheetProtection/>
  <mergeCells count="79">
    <mergeCell ref="E1:G1"/>
    <mergeCell ref="E84:G84"/>
    <mergeCell ref="B118:G118"/>
    <mergeCell ref="B120:G120"/>
    <mergeCell ref="A76:A77"/>
    <mergeCell ref="B76:B77"/>
    <mergeCell ref="E76:G76"/>
    <mergeCell ref="E99:G99"/>
    <mergeCell ref="A108:A109"/>
    <mergeCell ref="B108:B109"/>
    <mergeCell ref="B137:B138"/>
    <mergeCell ref="E137:G137"/>
    <mergeCell ref="A142:A143"/>
    <mergeCell ref="B142:B143"/>
    <mergeCell ref="E142:G142"/>
    <mergeCell ref="A137:A138"/>
    <mergeCell ref="B127:B128"/>
    <mergeCell ref="B72:G72"/>
    <mergeCell ref="B74:G74"/>
    <mergeCell ref="A122:A123"/>
    <mergeCell ref="B122:B123"/>
    <mergeCell ref="E127:G127"/>
    <mergeCell ref="E108:G108"/>
    <mergeCell ref="A20:C20"/>
    <mergeCell ref="A21:C21"/>
    <mergeCell ref="A25:C25"/>
    <mergeCell ref="A24:C24"/>
    <mergeCell ref="A31:G31"/>
    <mergeCell ref="A58:A59"/>
    <mergeCell ref="B42:G42"/>
    <mergeCell ref="B44:G44"/>
    <mergeCell ref="A46:A47"/>
    <mergeCell ref="B46:B47"/>
    <mergeCell ref="A5:G5"/>
    <mergeCell ref="A33:A34"/>
    <mergeCell ref="B33:B34"/>
    <mergeCell ref="A26:C26"/>
    <mergeCell ref="A27:C27"/>
    <mergeCell ref="E33:G33"/>
    <mergeCell ref="B7:E7"/>
    <mergeCell ref="A9:G9"/>
    <mergeCell ref="A28:C28"/>
    <mergeCell ref="B29:G29"/>
    <mergeCell ref="F3:G3"/>
    <mergeCell ref="H21:I21"/>
    <mergeCell ref="H26:I26"/>
    <mergeCell ref="H27:I27"/>
    <mergeCell ref="A10:G10"/>
    <mergeCell ref="A11:G11"/>
    <mergeCell ref="D14:G14"/>
    <mergeCell ref="B18:G18"/>
    <mergeCell ref="A4:G4"/>
    <mergeCell ref="B19:G19"/>
    <mergeCell ref="E46:G46"/>
    <mergeCell ref="A70:G70"/>
    <mergeCell ref="B133:G133"/>
    <mergeCell ref="B135:G135"/>
    <mergeCell ref="A99:A100"/>
    <mergeCell ref="B99:B100"/>
    <mergeCell ref="A84:A85"/>
    <mergeCell ref="B84:B85"/>
    <mergeCell ref="E122:G122"/>
    <mergeCell ref="A127:A128"/>
    <mergeCell ref="E166:G166"/>
    <mergeCell ref="A146:G146"/>
    <mergeCell ref="B148:G148"/>
    <mergeCell ref="B150:G150"/>
    <mergeCell ref="A152:A153"/>
    <mergeCell ref="B152:B153"/>
    <mergeCell ref="A6:G6"/>
    <mergeCell ref="E152:G152"/>
    <mergeCell ref="A166:A167"/>
    <mergeCell ref="B166:B167"/>
    <mergeCell ref="A23:C23"/>
    <mergeCell ref="E2:G2"/>
    <mergeCell ref="B95:G95"/>
    <mergeCell ref="B97:G97"/>
    <mergeCell ref="B58:B59"/>
    <mergeCell ref="E58:G5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0" r:id="rId1"/>
  <rowBreaks count="2" manualBreakCount="2">
    <brk id="107" max="6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2023-05-24T10:30:56Z</cp:lastPrinted>
  <dcterms:created xsi:type="dcterms:W3CDTF">2009-01-27T06:24:31Z</dcterms:created>
  <dcterms:modified xsi:type="dcterms:W3CDTF">2023-05-24T10:31:15Z</dcterms:modified>
  <cp:category/>
  <cp:version/>
  <cp:contentType/>
  <cp:contentStatus/>
</cp:coreProperties>
</file>