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50" sheetId="1" r:id="rId1"/>
    <sheet name="050 каз" sheetId="2" r:id="rId2"/>
  </sheets>
  <definedNames/>
  <calcPr fullCalcOnLoad="1"/>
</workbook>
</file>

<file path=xl/sharedStrings.xml><?xml version="1.0" encoding="utf-8"?>
<sst xmlns="http://schemas.openxmlformats.org/spreadsheetml/2006/main" count="327" uniqueCount="157">
  <si>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</si>
  <si>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</si>
  <si>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</si>
  <si>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</si>
  <si>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</si>
  <si>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</si>
  <si>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</si>
  <si>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</si>
  <si>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</si>
  <si>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</si>
  <si>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</si>
  <si>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</si>
  <si>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</si>
  <si>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</si>
  <si>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2018 год</t>
  </si>
  <si>
    <t>Итого 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</si>
  <si>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</si>
  <si>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</si>
  <si>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</si>
  <si>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</si>
  <si>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>предоставление трансфертов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</si>
  <si>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</si>
  <si>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</si>
  <si>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</si>
  <si>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</si>
  <si>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</si>
  <si>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</si>
  <si>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</si>
  <si>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</si>
  <si>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</si>
  <si>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 xml:space="preserve">размещение государственного социального заказа на развитие служб "Инватакси" </t>
  </si>
  <si>
    <t>количество получателей подгузников</t>
  </si>
  <si>
    <t>количество получателей калоприемников</t>
  </si>
  <si>
    <t>количество получателей мочеприемников</t>
  </si>
  <si>
    <t>машин</t>
  </si>
  <si>
    <t>Количество автомашины оказывающие услуги</t>
  </si>
  <si>
    <r>
      <t>увеличение норм обеспечения инвалидов обязательными гигиеническими средствами,</t>
    </r>
    <r>
      <rPr>
        <i/>
        <sz val="10"/>
        <color indexed="8"/>
        <rFont val="Times New Roman"/>
        <family val="1"/>
      </rPr>
      <t xml:space="preserve"> в том числе: 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</si>
  <si>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</si>
  <si>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осуществление государственных функций, полномочий и оказание вытекающих из них государственных услуг</t>
  </si>
  <si>
    <t xml:space="preserve">Обеспечение прав и улучшение качества жизни инвалидов </t>
  </si>
  <si>
    <t>районная</t>
  </si>
  <si>
    <t>индивидуальная</t>
  </si>
  <si>
    <t>БЮДЖЕТТІК БАҒДАРЛАМА</t>
  </si>
  <si>
    <t xml:space="preserve">4510266  «Бурабай ауданының жұмыспен қамту және әлеуметтік бағдарламалар бөлімі»ММ
</t>
  </si>
  <si>
    <t>бюджеттік бағдарлама әкімшісінің коды және атауы</t>
  </si>
  <si>
    <t>Бюджеттік бағдарламаның түрі:</t>
  </si>
  <si>
    <t>аудандық</t>
  </si>
  <si>
    <t>трансферттерді ұсыну</t>
  </si>
  <si>
    <t>іске асыру түріне қарай</t>
  </si>
  <si>
    <t>жеке</t>
  </si>
  <si>
    <t>ағымдағы/даму</t>
  </si>
  <si>
    <t>ағымдағы</t>
  </si>
  <si>
    <t>Бюджеттік бағдарламаның мақсаты:</t>
  </si>
  <si>
    <t>Бюджеттік бағдарламаның сипаттамасы (негіздемесі):</t>
  </si>
  <si>
    <t>Бюджеттік бағдарлама бойынша шығыстар, барлығы</t>
  </si>
  <si>
    <t>Бюджеттік бағдарлама бойынша шығыстар</t>
  </si>
  <si>
    <t>Өлшем бірлігі</t>
  </si>
  <si>
    <t>Есепті жыл</t>
  </si>
  <si>
    <t>Ағымдағы жыл жоспары</t>
  </si>
  <si>
    <t>Жоспарлы кезең</t>
  </si>
  <si>
    <t>2016 жыл</t>
  </si>
  <si>
    <t>2017 жыл</t>
  </si>
  <si>
    <t>2018 жыл</t>
  </si>
  <si>
    <t>Жалпы бюджеттік бағдарлама бойынша шығыстар</t>
  </si>
  <si>
    <t>мың теңге</t>
  </si>
  <si>
    <r>
      <rPr>
        <b/>
        <sz val="10"/>
        <color indexed="8"/>
        <rFont val="Times New Roman"/>
        <family val="1"/>
      </rPr>
      <t>Бюджеттік кіші бағдарламаның коды мен атауы:</t>
    </r>
    <r>
      <rPr>
        <sz val="10"/>
        <color indexed="8"/>
        <rFont val="Times New Roman"/>
        <family val="1"/>
      </rPr>
      <t xml:space="preserve"> 011 "Республикалық бюджеттен трансферттер есебінен" </t>
    </r>
    <r>
      <rPr>
        <b/>
        <sz val="10"/>
        <color indexed="8"/>
        <rFont val="Times New Roman"/>
        <family val="1"/>
      </rPr>
      <t xml:space="preserve">   </t>
    </r>
  </si>
  <si>
    <t>Бюджеттік кіші бағдарламаның түрі:</t>
  </si>
  <si>
    <t>Тікелей нәтиже көрсеткіштері</t>
  </si>
  <si>
    <r>
      <t>Бюджеттік бағдарламаның коды және атауы</t>
    </r>
    <r>
      <rPr>
        <sz val="10"/>
        <rFont val="Times New Roman"/>
        <family val="1"/>
      </rPr>
      <t xml:space="preserve"> 451/0266-050 Мүгедектердің құқықтарын қамтамасыз ету және өмір сүру сапасын жақсарту бойынша іс-шаралар жоспарын іске асыру</t>
    </r>
  </si>
  <si>
    <t>Мүгедектердің құқықтарын қамтамасыз ету және өмір сүру сапасын жақсарту</t>
  </si>
  <si>
    <t xml:space="preserve">Мүгедектер үшін қолжетімді көліктік орта және міндетті гигиеналық құралдардың нормаларын арттыруын қамтамасыз ету </t>
  </si>
  <si>
    <r>
      <t xml:space="preserve">мүгедектерді міндетті гигиеналық құралдар нормаларының қамтамасыз етуін арттыру, </t>
    </r>
    <r>
      <rPr>
        <i/>
        <sz val="10"/>
        <color indexed="8"/>
        <rFont val="Times New Roman"/>
        <family val="1"/>
      </rPr>
      <t>соның ішінде:</t>
    </r>
    <r>
      <rPr>
        <sz val="10"/>
        <color indexed="8"/>
        <rFont val="Times New Roman"/>
        <family val="1"/>
      </rPr>
      <t xml:space="preserve"> </t>
    </r>
  </si>
  <si>
    <t>несеп қабылдағыштар</t>
  </si>
  <si>
    <t>памперстер</t>
  </si>
  <si>
    <t xml:space="preserve"> "Инватакси" қызметтерді дамытуға мемлекеттік әлеуметтік тапсырысты орналастыру</t>
  </si>
  <si>
    <t xml:space="preserve">Бюджеттік бағдарлама бойынша барлық шығыстар </t>
  </si>
  <si>
    <r>
      <t xml:space="preserve">Міндетті гигиеналық құралдарымен қамтылған мүгедектердің саны, </t>
    </r>
    <r>
      <rPr>
        <i/>
        <sz val="10"/>
        <rFont val="Times New Roman"/>
        <family val="1"/>
      </rPr>
      <t xml:space="preserve">соның ішінде: </t>
    </r>
  </si>
  <si>
    <t>нәжіс қабылдағыштар</t>
  </si>
  <si>
    <t xml:space="preserve">несеп қабылдағыштар алушылардың саны </t>
  </si>
  <si>
    <t>нәжіс қабылдағыштар алушылардың саны</t>
  </si>
  <si>
    <t>памперс алушылардың саны</t>
  </si>
  <si>
    <t>Қызмет көрсететін автокөліктің саны</t>
  </si>
  <si>
    <t>көлік</t>
  </si>
  <si>
    <t xml:space="preserve">мазмұнына қарай: </t>
  </si>
  <si>
    <t xml:space="preserve">мемлекеттік функцияларды, өкілеттіктерді жүзеге асыру және осыларға байланысты мемлекеттік қызметтерді ұсыну </t>
  </si>
  <si>
    <t>Мүгедектер үшін қолжетімді көліктік ортаны қамтамасыз ету</t>
  </si>
  <si>
    <t xml:space="preserve">мазмұнына байланысты: </t>
  </si>
  <si>
    <t>Бюджеттік кіші бағдарламаның сипаттамасы (негіздемесі)</t>
  </si>
  <si>
    <t>мазмұнына қарай</t>
  </si>
  <si>
    <t>мемлекеттік баскару деңгейіне</t>
  </si>
  <si>
    <r>
      <rPr>
        <b/>
        <sz val="10"/>
        <color indexed="8"/>
        <rFont val="Times New Roman"/>
        <family val="1"/>
      </rPr>
      <t>Бюджеттік кіші бағдарламаның коды мен атауы:</t>
    </r>
    <r>
      <rPr>
        <sz val="10"/>
        <color indexed="8"/>
        <rFont val="Times New Roman"/>
        <family val="1"/>
      </rPr>
      <t xml:space="preserve"> 015"Жергілікті бюджеттің қаражатының есебінен" </t>
    </r>
    <r>
      <rPr>
        <b/>
        <sz val="10"/>
        <color indexed="8"/>
        <rFont val="Times New Roman"/>
        <family val="1"/>
      </rPr>
      <t xml:space="preserve">   </t>
    </r>
  </si>
  <si>
    <t xml:space="preserve">Бюджеттік кіші бағдарламаның сипаттамасы (негіздемесі) </t>
  </si>
  <si>
    <t>адам</t>
  </si>
  <si>
    <r>
      <rPr>
        <b/>
        <sz val="10"/>
        <rFont val="Times New Roman"/>
        <family val="1"/>
      </rPr>
      <t>Бюджеттік бағдарламаның нормативтік құқықтық негізі</t>
    </r>
    <r>
      <rPr>
        <sz val="10"/>
        <rFont val="Times New Roman"/>
        <family val="1"/>
      </rPr>
      <t xml:space="preserve"> Қазақстан Республикасының 2008 жылдың 4 желтоқсаннындағы 95 бюджет кодексінің 35 бабы,   Қазақстан Республикасының  2005 жылғы 13 сәуірдегі «Қазақстан Республикасында мүгедектерді әлеуметтік қорғау туралы» №39 Заңының 17 бабы , Қазақстан Республикасы Денсаулық сақтау және әлеуметтік даму министрінің 2015 жылғы 22 қаңтардағы № 26 бұйрығы,Мүгедектердi протездік-ортопедиялық көмекпен және техникалық көмекшi (орнын толтырушы) құралдармен қамтамасыз ету қағидалары бөлім 19,20
</t>
    </r>
  </si>
  <si>
    <t>Мүгедектерді әлеуметтік оңалту шараларымен, автокөліктің тасымалдау қызметімен қаматамасыз ету-100%</t>
  </si>
  <si>
    <t>2019 год</t>
  </si>
  <si>
    <t>2019 жыл</t>
  </si>
  <si>
    <t>Оплата услуг специалистов жестового языка</t>
  </si>
  <si>
    <t>количество получателей услуг специалиста жестового языка</t>
  </si>
  <si>
    <t>Конечные результаты бюджетной программы:</t>
  </si>
  <si>
    <t>Бюджеттiк бағдарламаның түпкілікті нәтижелері:</t>
  </si>
  <si>
    <t>компенсаторлық құралдар</t>
  </si>
  <si>
    <t>Қызметтерді төлеу ымдау тілі мамандарының</t>
  </si>
  <si>
    <t>қызмет алушылардың саны ымдау тілі маманының</t>
  </si>
  <si>
    <t>алушылардың саны компенсаторлық құралдар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</si>
  <si>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</si>
  <si>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Бюджеттік бағдарламаның басшысы - басшы Кожагулов Канат Кайирбекович</t>
  </si>
  <si>
    <t>2020 год</t>
  </si>
  <si>
    <t>2018-2020 жылдарға арналған</t>
  </si>
  <si>
    <t>2020 жыл</t>
  </si>
  <si>
    <t>Мүгедектер үшін қолжетімді көліктік орта және міндетті гигиеналық құралдардың нормаларын арттыруын қамтамасыз ету.Қамтамасыз ету, ымдау тілі маманның қызметімен.</t>
  </si>
  <si>
    <t>Итого компенсаторных средств:</t>
  </si>
  <si>
    <t>катетер (12 штук в год)</t>
  </si>
  <si>
    <t>крем защитный (12 штук в год)</t>
  </si>
  <si>
    <t>очиститель для кожи (12 штук в год)</t>
  </si>
  <si>
    <t>нейтрализатор запаха (12 штук в год)</t>
  </si>
  <si>
    <t>впитывающая простынь (пеленка) (365 штук в год)</t>
  </si>
  <si>
    <t>кресло-стул с санитарным оснащением (1 штука на 4 года)</t>
  </si>
  <si>
    <t>порошок-пудра абсорбирующий (12 штук в год)</t>
  </si>
  <si>
    <t>паста-герметик для защиты и выравнивания кожи вокруг стомы (12 штук в год)</t>
  </si>
  <si>
    <t>опорные откидные поручни для туалетных комнат (1 штука на 4 года)</t>
  </si>
  <si>
    <t>поручни для ванных комнат (1 штука на 4 года)</t>
  </si>
  <si>
    <t>мочеприемники (353 штуки в год)</t>
  </si>
  <si>
    <t>калоприемники (353 штуки в год)</t>
  </si>
  <si>
    <t>подгузники (250 штук в год)</t>
  </si>
  <si>
    <t>количество получателей катетеров</t>
  </si>
  <si>
    <t>количество получателей - крем защитный</t>
  </si>
  <si>
    <t>количество получателей -очиститель для кожи</t>
  </si>
  <si>
    <t>количество получателей -нейтрализатор запаха</t>
  </si>
  <si>
    <t>количество получателей -впитывающие простыни (пеленки)</t>
  </si>
  <si>
    <t>количество получателей -кресло-стул с санитарным оснащением</t>
  </si>
  <si>
    <t>количество получателей -порошок-пудра абсорбирующий</t>
  </si>
  <si>
    <t>количество получателей -паста-герметик для защиты и выравнивания кожи вокруг стомы</t>
  </si>
  <si>
    <t>количество получателей -опорные откидные поручни для туалетных комнат</t>
  </si>
  <si>
    <t>количество получателей -поручни для ванных комнат</t>
  </si>
  <si>
    <t>количество получателей компенсаторных средств, всего:</t>
  </si>
  <si>
    <r>
      <t xml:space="preserve">Количество инвалидов обеспеченных обязательными гигиеническими средствами, </t>
    </r>
    <r>
      <rPr>
        <b/>
        <i/>
        <sz val="10"/>
        <rFont val="Times New Roman"/>
        <family val="1"/>
      </rPr>
      <t xml:space="preserve">в том числе: </t>
    </r>
  </si>
  <si>
    <t xml:space="preserve">Обеспечение доступной транспортной среды для инвалидов </t>
  </si>
  <si>
    <t>Обеспечение  инвалидов обязательными гигиеническими средствами и техническими компенсаторными средствами,  доступной транспортной средой для инвалидов, услугами специалистов жестового языка</t>
  </si>
  <si>
    <t>Обеспечение инвалидов мерами социальной реабилитации, услугами по перевозке автомобильным транспортом-100%, обеспечение обязательными гигиеническими средствами - 100%,обеспечение вспомогательными(компенсаторными) средствами - 100%, услугами специалистов жествого языка-100%</t>
  </si>
  <si>
    <t xml:space="preserve"> ММ "Бурабай ауданының жұмыспен қамту және әлеуметтік бағдарламалар бөлімі ",26 желтоқсан 2017 жылғы №96 басшысы бұйрығымен бекітілген                                                                     №12 Қосымша 
"Келісілді"*
Басшысының орынбасары
ММ - "Жұмыспен қамтуды үйлестіру және 
әлеуметтік бағдарламалар Ақмола облысы"
_____________Жапарова А. К.                                                                                                      "___"______________2018 жылғы
</t>
  </si>
  <si>
    <t>2021 год</t>
  </si>
  <si>
    <t>размещение государственного социального заказа на развитие служб "Инватакси" ОБ</t>
  </si>
  <si>
    <t>размещение государственного социального заказа на развитие служб "Инватакси" МБ</t>
  </si>
  <si>
    <t>Количество получателей катетеров одноразового пользования</t>
  </si>
  <si>
    <t>Обеспечение катетерами одноразового пользования</t>
  </si>
  <si>
    <t>Итого расходов за счет средств республиканского бюджета 011</t>
  </si>
  <si>
    <t>Итого расходов за счет средств областного бюджета 015</t>
  </si>
  <si>
    <t>Итого расходов за счет средств местного бюджета 015</t>
  </si>
  <si>
    <t>ВСЕГО расходы по бюджетной программе</t>
  </si>
  <si>
    <t>2022 год</t>
  </si>
  <si>
    <r>
      <t>Код и наименование бюджетной программы</t>
    </r>
    <r>
      <rPr>
        <sz val="10"/>
        <rFont val="Times New Roman"/>
        <family val="1"/>
      </rPr>
      <t xml:space="preserve"> 050 Реализация плана мероприятий по обеспечению прав и улучшению качества жизни инвалидов в Республике Казахстан </t>
    </r>
  </si>
  <si>
    <t>на 2020-2022 годы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</si>
  <si>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</si>
  <si>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Приложение №11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</si>
  <si>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30 декабря 2019 года  №91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</si>
  <si>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rPr>
        <b/>
        <sz val="10"/>
        <rFont val="Times New Roman"/>
        <family val="1"/>
      </rPr>
      <t>Нормативная правовая основа бюджетной программы с</t>
    </r>
    <r>
      <rPr>
        <sz val="10"/>
        <rFont val="Times New Roman"/>
        <family val="1"/>
      </rPr>
      <t xml:space="preserve">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Казахстан»; раздел 19, 20 «Правил обеспечения инвалидов протезно-ортопедической помощью и техническими вспомогательными (компенсаторными) средствами», утвержденных приказом Министра здравоохранения и социального развития Республики Казахстан от 22 января 2015 года № 26. Решение сессии Бурабайского районного маслихата №6С-52/1 от 24.12.2019 г  "О районном бюджете на 2020-2022 годы"
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</si>
</sst>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7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readingOrder="1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readingOrder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1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84" fontId="9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4" fillId="0" borderId="11" xfId="0" applyFont="1" applyBorder="1" applyAlignment="1">
      <alignment vertical="center" wrapText="1"/>
    </xf>
    <xf numFmtId="184" fontId="13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PageLayoutView="0" workbookViewId="0" topLeftCell="A3">
      <selection activeCell="F88" sqref="F88"/>
    </sheetView>
  </sheetViews>
  <sheetFormatPr defaultColWidth="9.00390625" defaultRowHeight="12.75"/>
  <cols>
    <col min="1" max="1" width="27.625" style="1" customWidth="1"/>
    <col min="2" max="2" width="9.37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38" t="s">
        <v>25</v>
      </c>
    </row>
    <row r="2" ht="12.75" hidden="1">
      <c r="G2" s="38" t="s">
        <v>26</v>
      </c>
    </row>
    <row r="3" ht="6" customHeight="1">
      <c r="G3" s="37"/>
    </row>
    <row r="4" spans="2:8" ht="55.5" customHeight="1">
      <c r="B4" s="96" t="s">
        <v>155</v>
      </c>
      <c r="C4" s="96"/>
      <c r="D4" s="96"/>
      <c r="E4" s="96"/>
      <c r="F4" s="96"/>
      <c r="G4" s="96"/>
      <c r="H4" s="32"/>
    </row>
    <row r="5" spans="2:8" ht="18" customHeight="1">
      <c r="B5" s="79"/>
      <c r="C5" s="79"/>
      <c r="D5" s="79"/>
      <c r="E5" s="79"/>
      <c r="F5" s="103" t="s">
        <v>154</v>
      </c>
      <c r="G5" s="103"/>
      <c r="H5" s="32"/>
    </row>
    <row r="6" spans="1:10" ht="13.5" customHeight="1">
      <c r="A6" s="97" t="s">
        <v>9</v>
      </c>
      <c r="B6" s="98"/>
      <c r="C6" s="98"/>
      <c r="D6" s="98"/>
      <c r="E6" s="98"/>
      <c r="F6" s="98"/>
      <c r="G6" s="98"/>
      <c r="H6" s="32"/>
      <c r="I6" s="26"/>
      <c r="J6" s="26"/>
    </row>
    <row r="7" spans="1:10" ht="28.5" customHeight="1">
      <c r="A7" s="99" t="s">
        <v>153</v>
      </c>
      <c r="B7" s="100"/>
      <c r="C7" s="100"/>
      <c r="D7" s="100"/>
      <c r="E7" s="100"/>
      <c r="F7" s="100"/>
      <c r="G7" s="100"/>
      <c r="H7" s="32"/>
      <c r="I7" s="27"/>
      <c r="J7" s="27"/>
    </row>
    <row r="8" spans="1:10" ht="18" customHeight="1">
      <c r="A8" s="101" t="s">
        <v>10</v>
      </c>
      <c r="B8" s="101"/>
      <c r="C8" s="101"/>
      <c r="D8" s="101"/>
      <c r="E8" s="101"/>
      <c r="F8" s="101"/>
      <c r="G8" s="101"/>
      <c r="H8" s="32"/>
      <c r="J8" s="10"/>
    </row>
    <row r="9" spans="1:10" ht="12.75">
      <c r="A9" s="9"/>
      <c r="B9" s="97" t="s">
        <v>152</v>
      </c>
      <c r="C9" s="97"/>
      <c r="D9" s="97"/>
      <c r="E9" s="97"/>
      <c r="F9" s="9"/>
      <c r="G9" s="9"/>
      <c r="H9" s="32"/>
      <c r="J9" s="11"/>
    </row>
    <row r="10" ht="11.25" customHeight="1">
      <c r="A10" s="2"/>
    </row>
    <row r="11" spans="1:9" ht="38.25" customHeight="1">
      <c r="A11" s="102" t="s">
        <v>151</v>
      </c>
      <c r="B11" s="102"/>
      <c r="C11" s="102"/>
      <c r="D11" s="102"/>
      <c r="E11" s="102"/>
      <c r="F11" s="102"/>
      <c r="G11" s="102"/>
      <c r="H11" s="29"/>
      <c r="I11" s="29"/>
    </row>
    <row r="12" spans="1:9" ht="26.25" customHeight="1">
      <c r="A12" s="94" t="s">
        <v>105</v>
      </c>
      <c r="B12" s="94"/>
      <c r="C12" s="94"/>
      <c r="D12" s="94"/>
      <c r="E12" s="94"/>
      <c r="F12" s="94"/>
      <c r="G12" s="94"/>
      <c r="H12" s="28"/>
      <c r="I12" s="28"/>
    </row>
    <row r="13" spans="1:9" ht="108" customHeight="1">
      <c r="A13" s="81" t="s">
        <v>156</v>
      </c>
      <c r="B13" s="81"/>
      <c r="C13" s="81"/>
      <c r="D13" s="81"/>
      <c r="E13" s="81"/>
      <c r="F13" s="81"/>
      <c r="G13" s="81"/>
      <c r="H13" s="23"/>
      <c r="I13" s="23"/>
    </row>
    <row r="14" spans="1:9" ht="12.75">
      <c r="A14" s="23" t="s">
        <v>11</v>
      </c>
      <c r="B14" s="28"/>
      <c r="C14" s="28"/>
      <c r="D14" s="28"/>
      <c r="E14" s="28"/>
      <c r="F14" s="28"/>
      <c r="G14" s="28"/>
      <c r="H14" s="28"/>
      <c r="I14" s="28"/>
    </row>
    <row r="15" spans="1:9" ht="12.75">
      <c r="A15" s="31" t="s">
        <v>4</v>
      </c>
      <c r="B15" s="28"/>
      <c r="C15" s="28"/>
      <c r="D15" s="39" t="s">
        <v>40</v>
      </c>
      <c r="E15" s="28"/>
      <c r="F15" s="28"/>
      <c r="G15" s="28"/>
      <c r="H15" s="28"/>
      <c r="I15" s="28"/>
    </row>
    <row r="16" spans="1:9" ht="12.75">
      <c r="A16" s="30" t="s">
        <v>2</v>
      </c>
      <c r="B16" s="28"/>
      <c r="C16" s="28"/>
      <c r="D16" s="95" t="s">
        <v>20</v>
      </c>
      <c r="E16" s="95"/>
      <c r="F16" s="95"/>
      <c r="G16" s="95"/>
      <c r="H16" s="28"/>
      <c r="I16" s="28"/>
    </row>
    <row r="17" spans="1:9" ht="12.75">
      <c r="A17" s="30" t="s">
        <v>1</v>
      </c>
      <c r="B17" s="28"/>
      <c r="C17" s="28"/>
      <c r="D17" s="28" t="s">
        <v>41</v>
      </c>
      <c r="E17" s="28"/>
      <c r="F17" s="28"/>
      <c r="G17" s="28"/>
      <c r="H17" s="28"/>
      <c r="I17" s="28"/>
    </row>
    <row r="18" spans="1:9" ht="12.75">
      <c r="A18" s="30" t="s">
        <v>5</v>
      </c>
      <c r="B18" s="28"/>
      <c r="C18" s="28"/>
      <c r="D18" s="1" t="s">
        <v>3</v>
      </c>
      <c r="E18" s="28"/>
      <c r="F18" s="28"/>
      <c r="G18" s="28"/>
      <c r="H18" s="28"/>
      <c r="I18" s="28"/>
    </row>
    <row r="19" spans="1:9" ht="18" customHeight="1">
      <c r="A19" s="45" t="s">
        <v>18</v>
      </c>
      <c r="B19" s="81" t="s">
        <v>39</v>
      </c>
      <c r="C19" s="81"/>
      <c r="D19" s="81"/>
      <c r="E19" s="81"/>
      <c r="F19" s="81"/>
      <c r="G19" s="81"/>
      <c r="H19" s="12"/>
      <c r="I19" s="12"/>
    </row>
    <row r="20" spans="1:9" ht="70.5" customHeight="1">
      <c r="A20" s="46" t="s">
        <v>99</v>
      </c>
      <c r="B20" s="81" t="s">
        <v>139</v>
      </c>
      <c r="C20" s="81"/>
      <c r="D20" s="81"/>
      <c r="E20" s="81"/>
      <c r="F20" s="81"/>
      <c r="G20" s="81"/>
      <c r="H20" s="24"/>
      <c r="I20" s="24"/>
    </row>
    <row r="21" spans="1:9" ht="40.5" customHeight="1">
      <c r="A21" s="46" t="s">
        <v>29</v>
      </c>
      <c r="B21" s="81" t="s">
        <v>138</v>
      </c>
      <c r="C21" s="81"/>
      <c r="D21" s="81"/>
      <c r="E21" s="81"/>
      <c r="F21" s="81"/>
      <c r="G21" s="81"/>
      <c r="H21" s="25"/>
      <c r="I21" s="25"/>
    </row>
    <row r="22" ht="15.75" customHeight="1">
      <c r="A22" s="13"/>
    </row>
    <row r="23" spans="1:7" ht="15.75" customHeight="1">
      <c r="A23" s="93" t="s">
        <v>12</v>
      </c>
      <c r="B23" s="93"/>
      <c r="C23" s="93"/>
      <c r="D23" s="93"/>
      <c r="E23" s="93"/>
      <c r="F23" s="93"/>
      <c r="G23" s="93"/>
    </row>
    <row r="24" spans="1:7" ht="12.75" hidden="1">
      <c r="A24" s="40">
        <v>1</v>
      </c>
      <c r="B24" s="40">
        <v>2</v>
      </c>
      <c r="C24" s="40">
        <v>3</v>
      </c>
      <c r="D24" s="40">
        <v>4</v>
      </c>
      <c r="E24" s="40">
        <v>5</v>
      </c>
      <c r="F24" s="40">
        <v>6</v>
      </c>
      <c r="G24" s="40">
        <v>7</v>
      </c>
    </row>
    <row r="25" spans="1:7" ht="38.25">
      <c r="A25" s="92" t="s">
        <v>13</v>
      </c>
      <c r="B25" s="84" t="s">
        <v>6</v>
      </c>
      <c r="C25" s="3" t="s">
        <v>27</v>
      </c>
      <c r="D25" s="3" t="s">
        <v>28</v>
      </c>
      <c r="E25" s="84" t="s">
        <v>0</v>
      </c>
      <c r="F25" s="84"/>
      <c r="G25" s="84"/>
    </row>
    <row r="26" spans="1:7" ht="12.75">
      <c r="A26" s="86"/>
      <c r="B26" s="84"/>
      <c r="C26" s="5" t="s">
        <v>14</v>
      </c>
      <c r="D26" s="5" t="s">
        <v>95</v>
      </c>
      <c r="E26" s="5" t="s">
        <v>107</v>
      </c>
      <c r="F26" s="5" t="s">
        <v>141</v>
      </c>
      <c r="G26" s="5" t="s">
        <v>150</v>
      </c>
    </row>
    <row r="27" spans="1:7" ht="54" customHeight="1">
      <c r="A27" s="6" t="s">
        <v>146</v>
      </c>
      <c r="B27" s="3" t="s">
        <v>8</v>
      </c>
      <c r="C27" s="53">
        <f>C78</f>
        <v>18585.2</v>
      </c>
      <c r="D27" s="53">
        <f>D78</f>
        <v>31341</v>
      </c>
      <c r="E27" s="53">
        <f>E78</f>
        <v>0</v>
      </c>
      <c r="F27" s="53">
        <f>F78</f>
        <v>0</v>
      </c>
      <c r="G27" s="53">
        <f>G78</f>
        <v>0</v>
      </c>
    </row>
    <row r="28" spans="1:7" ht="33" customHeight="1">
      <c r="A28" s="6" t="s">
        <v>147</v>
      </c>
      <c r="B28" s="3" t="s">
        <v>8</v>
      </c>
      <c r="C28" s="70">
        <f aca="true" t="shared" si="0" ref="C28:F29">C92</f>
        <v>2099.9</v>
      </c>
      <c r="D28" s="70">
        <f t="shared" si="0"/>
        <v>3300</v>
      </c>
      <c r="E28" s="70">
        <f t="shared" si="0"/>
        <v>0</v>
      </c>
      <c r="F28" s="70">
        <f t="shared" si="0"/>
        <v>0</v>
      </c>
      <c r="G28" s="70">
        <f>G92</f>
        <v>0</v>
      </c>
    </row>
    <row r="29" spans="1:7" ht="25.5">
      <c r="A29" s="6" t="s">
        <v>148</v>
      </c>
      <c r="B29" s="3" t="s">
        <v>8</v>
      </c>
      <c r="C29" s="70">
        <f t="shared" si="0"/>
        <v>1901</v>
      </c>
      <c r="D29" s="70">
        <f t="shared" si="0"/>
        <v>0</v>
      </c>
      <c r="E29" s="70">
        <f t="shared" si="0"/>
        <v>7410</v>
      </c>
      <c r="F29" s="70">
        <f t="shared" si="0"/>
        <v>0</v>
      </c>
      <c r="G29" s="70">
        <f>G93</f>
        <v>0</v>
      </c>
    </row>
    <row r="30" spans="1:7" ht="52.5" customHeight="1">
      <c r="A30" s="36" t="s">
        <v>149</v>
      </c>
      <c r="B30" s="58" t="s">
        <v>8</v>
      </c>
      <c r="C30" s="34">
        <f>C27+C28+C29</f>
        <v>22586.100000000002</v>
      </c>
      <c r="D30" s="34">
        <f>D27+D28+D29</f>
        <v>34641</v>
      </c>
      <c r="E30" s="34">
        <f>E27+E28+E29</f>
        <v>7410</v>
      </c>
      <c r="F30" s="34">
        <f>F27+F28+F29</f>
        <v>0</v>
      </c>
      <c r="G30" s="34">
        <f>G27+G28+G29</f>
        <v>0</v>
      </c>
    </row>
    <row r="31" spans="1:7" ht="12.75">
      <c r="A31" s="35" t="s">
        <v>24</v>
      </c>
      <c r="B31" s="18"/>
      <c r="C31" s="19"/>
      <c r="D31" s="20"/>
      <c r="E31" s="18"/>
      <c r="F31" s="18"/>
      <c r="G31" s="18"/>
    </row>
    <row r="32" spans="1:7" ht="12.75">
      <c r="A32" s="21" t="s">
        <v>17</v>
      </c>
      <c r="B32" s="18"/>
      <c r="C32" s="19"/>
      <c r="D32" s="20"/>
      <c r="E32" s="18"/>
      <c r="F32" s="18"/>
      <c r="G32" s="18"/>
    </row>
    <row r="33" spans="1:7" ht="12.75">
      <c r="A33" s="47" t="s">
        <v>19</v>
      </c>
      <c r="B33" s="80" t="s">
        <v>20</v>
      </c>
      <c r="C33" s="80"/>
      <c r="D33" s="80"/>
      <c r="E33" s="80"/>
      <c r="F33" s="80"/>
      <c r="G33" s="80"/>
    </row>
    <row r="34" spans="1:7" ht="12.75">
      <c r="A34" s="47" t="s">
        <v>21</v>
      </c>
      <c r="B34" s="48" t="s">
        <v>3</v>
      </c>
      <c r="C34" s="49"/>
      <c r="D34" s="50"/>
      <c r="E34" s="51"/>
      <c r="F34" s="51"/>
      <c r="G34" s="51"/>
    </row>
    <row r="35" spans="1:7" ht="45.75" customHeight="1">
      <c r="A35" s="52" t="s">
        <v>22</v>
      </c>
      <c r="B35" s="81" t="s">
        <v>138</v>
      </c>
      <c r="C35" s="81"/>
      <c r="D35" s="81"/>
      <c r="E35" s="81"/>
      <c r="F35" s="81"/>
      <c r="G35" s="81"/>
    </row>
    <row r="36" spans="1:7" ht="12.75">
      <c r="A36" s="22"/>
      <c r="B36" s="18"/>
      <c r="C36" s="19"/>
      <c r="D36" s="20"/>
      <c r="E36" s="18"/>
      <c r="F36" s="18"/>
      <c r="G36" s="18"/>
    </row>
    <row r="37" spans="1:7" ht="38.25">
      <c r="A37" s="82" t="s">
        <v>7</v>
      </c>
      <c r="B37" s="88" t="s">
        <v>6</v>
      </c>
      <c r="C37" s="3" t="s">
        <v>27</v>
      </c>
      <c r="D37" s="3" t="s">
        <v>28</v>
      </c>
      <c r="E37" s="89" t="s">
        <v>0</v>
      </c>
      <c r="F37" s="90"/>
      <c r="G37" s="91"/>
    </row>
    <row r="38" spans="1:7" ht="12.75">
      <c r="A38" s="83"/>
      <c r="B38" s="87"/>
      <c r="C38" s="5" t="s">
        <v>14</v>
      </c>
      <c r="D38" s="5" t="s">
        <v>95</v>
      </c>
      <c r="E38" s="5" t="s">
        <v>107</v>
      </c>
      <c r="F38" s="5" t="s">
        <v>141</v>
      </c>
      <c r="G38" s="5" t="s">
        <v>150</v>
      </c>
    </row>
    <row r="39" spans="1:7" ht="28.5" customHeight="1">
      <c r="A39" s="77" t="s">
        <v>136</v>
      </c>
      <c r="B39" s="73" t="s">
        <v>23</v>
      </c>
      <c r="C39" s="74">
        <f>SUM(C40:C42)</f>
        <v>197</v>
      </c>
      <c r="D39" s="74">
        <f>SUM(D40:D42)</f>
        <v>204</v>
      </c>
      <c r="E39" s="74">
        <f>SUM(E40:E42)</f>
        <v>0</v>
      </c>
      <c r="F39" s="75"/>
      <c r="G39" s="75"/>
    </row>
    <row r="40" spans="1:7" ht="25.5">
      <c r="A40" s="54" t="s">
        <v>33</v>
      </c>
      <c r="B40" s="5" t="s">
        <v>23</v>
      </c>
      <c r="C40" s="4">
        <v>8</v>
      </c>
      <c r="D40" s="4">
        <v>8</v>
      </c>
      <c r="E40" s="4"/>
      <c r="F40" s="60"/>
      <c r="G40" s="60"/>
    </row>
    <row r="41" spans="1:7" ht="25.5">
      <c r="A41" s="54" t="s">
        <v>32</v>
      </c>
      <c r="B41" s="5" t="s">
        <v>23</v>
      </c>
      <c r="C41" s="4">
        <v>19</v>
      </c>
      <c r="D41" s="4">
        <v>26</v>
      </c>
      <c r="E41" s="4"/>
      <c r="F41" s="60"/>
      <c r="G41" s="60"/>
    </row>
    <row r="42" spans="1:7" ht="27.75" customHeight="1">
      <c r="A42" s="54" t="s">
        <v>31</v>
      </c>
      <c r="B42" s="5" t="s">
        <v>23</v>
      </c>
      <c r="C42" s="4">
        <v>170</v>
      </c>
      <c r="D42" s="4">
        <v>170</v>
      </c>
      <c r="E42" s="4"/>
      <c r="F42" s="60"/>
      <c r="G42" s="60"/>
    </row>
    <row r="43" spans="1:7" ht="38.25">
      <c r="A43" s="76" t="s">
        <v>135</v>
      </c>
      <c r="B43" s="73" t="s">
        <v>23</v>
      </c>
      <c r="C43" s="74">
        <f>C44+C45+C46+C47+C48+C49+C50+C51+C52+C53</f>
        <v>123</v>
      </c>
      <c r="D43" s="74">
        <f>D44+D45+D46+D47+D48+D49+D50+D51+D52+D53</f>
        <v>160</v>
      </c>
      <c r="E43" s="74">
        <f>E44+E45+E46+E47+E48+E49+E50+E51+E52+E53</f>
        <v>0</v>
      </c>
      <c r="F43" s="74">
        <f>F44+F45+F46+F47+F48+F49+F50+F51+F52+F53</f>
        <v>0</v>
      </c>
      <c r="G43" s="74">
        <f>G44+G45+G46+G47+G48+G49+G50+G51+G52+G53</f>
        <v>0</v>
      </c>
    </row>
    <row r="44" spans="1:7" ht="25.5">
      <c r="A44" s="54" t="s">
        <v>125</v>
      </c>
      <c r="B44" s="5" t="s">
        <v>23</v>
      </c>
      <c r="C44" s="61">
        <v>0</v>
      </c>
      <c r="D44" s="61">
        <v>0</v>
      </c>
      <c r="E44" s="61"/>
      <c r="F44" s="60"/>
      <c r="G44" s="60"/>
    </row>
    <row r="45" spans="1:7" ht="25.5">
      <c r="A45" s="54" t="s">
        <v>126</v>
      </c>
      <c r="B45" s="5" t="s">
        <v>23</v>
      </c>
      <c r="C45" s="61">
        <v>20</v>
      </c>
      <c r="D45" s="61">
        <v>20</v>
      </c>
      <c r="E45" s="61"/>
      <c r="F45" s="60"/>
      <c r="G45" s="60"/>
    </row>
    <row r="46" spans="1:7" ht="25.5">
      <c r="A46" s="54" t="s">
        <v>127</v>
      </c>
      <c r="B46" s="5" t="s">
        <v>23</v>
      </c>
      <c r="C46" s="61">
        <v>20</v>
      </c>
      <c r="D46" s="61">
        <v>20</v>
      </c>
      <c r="E46" s="61"/>
      <c r="F46" s="60"/>
      <c r="G46" s="60"/>
    </row>
    <row r="47" spans="1:7" ht="25.5">
      <c r="A47" s="54" t="s">
        <v>128</v>
      </c>
      <c r="B47" s="5" t="s">
        <v>23</v>
      </c>
      <c r="C47" s="61">
        <v>20</v>
      </c>
      <c r="D47" s="61">
        <v>20</v>
      </c>
      <c r="E47" s="61"/>
      <c r="F47" s="60"/>
      <c r="G47" s="60"/>
    </row>
    <row r="48" spans="1:7" ht="38.25">
      <c r="A48" s="54" t="s">
        <v>129</v>
      </c>
      <c r="B48" s="5" t="s">
        <v>23</v>
      </c>
      <c r="C48" s="61">
        <v>0</v>
      </c>
      <c r="D48" s="61">
        <v>50</v>
      </c>
      <c r="E48" s="61"/>
      <c r="F48" s="60"/>
      <c r="G48" s="60"/>
    </row>
    <row r="49" spans="1:7" ht="38.25">
      <c r="A49" s="54" t="s">
        <v>130</v>
      </c>
      <c r="B49" s="5" t="s">
        <v>23</v>
      </c>
      <c r="C49" s="61">
        <v>13</v>
      </c>
      <c r="D49" s="61">
        <v>10</v>
      </c>
      <c r="E49" s="61"/>
      <c r="F49" s="60"/>
      <c r="G49" s="60"/>
    </row>
    <row r="50" spans="1:7" ht="38.25">
      <c r="A50" s="54" t="s">
        <v>131</v>
      </c>
      <c r="B50" s="5" t="s">
        <v>23</v>
      </c>
      <c r="C50" s="61">
        <v>20</v>
      </c>
      <c r="D50" s="61">
        <v>20</v>
      </c>
      <c r="E50" s="61"/>
      <c r="F50" s="60"/>
      <c r="G50" s="60"/>
    </row>
    <row r="51" spans="1:7" ht="51">
      <c r="A51" s="54" t="s">
        <v>132</v>
      </c>
      <c r="B51" s="5" t="s">
        <v>23</v>
      </c>
      <c r="C51" s="61">
        <v>20</v>
      </c>
      <c r="D51" s="61">
        <v>20</v>
      </c>
      <c r="E51" s="61"/>
      <c r="F51" s="60"/>
      <c r="G51" s="60"/>
    </row>
    <row r="52" spans="1:7" ht="38.25">
      <c r="A52" s="54" t="s">
        <v>133</v>
      </c>
      <c r="B52" s="5" t="s">
        <v>23</v>
      </c>
      <c r="C52" s="61">
        <v>5</v>
      </c>
      <c r="D52" s="61">
        <v>0</v>
      </c>
      <c r="E52" s="61"/>
      <c r="F52" s="60"/>
      <c r="G52" s="60"/>
    </row>
    <row r="53" spans="1:7" ht="25.5">
      <c r="A53" s="54" t="s">
        <v>134</v>
      </c>
      <c r="B53" s="5" t="s">
        <v>23</v>
      </c>
      <c r="C53" s="61">
        <v>5</v>
      </c>
      <c r="D53" s="61">
        <v>0</v>
      </c>
      <c r="E53" s="61"/>
      <c r="F53" s="60"/>
      <c r="G53" s="60"/>
    </row>
    <row r="54" spans="1:7" ht="25.5">
      <c r="A54" s="8" t="s">
        <v>35</v>
      </c>
      <c r="B54" s="55" t="s">
        <v>34</v>
      </c>
      <c r="C54" s="61">
        <v>1</v>
      </c>
      <c r="D54" s="61">
        <v>1</v>
      </c>
      <c r="E54" s="61"/>
      <c r="F54" s="60"/>
      <c r="G54" s="60"/>
    </row>
    <row r="55" spans="1:7" ht="25.5">
      <c r="A55" s="6" t="s">
        <v>98</v>
      </c>
      <c r="B55" s="5" t="s">
        <v>23</v>
      </c>
      <c r="C55" s="61">
        <v>29</v>
      </c>
      <c r="D55" s="61">
        <v>31</v>
      </c>
      <c r="E55" s="61"/>
      <c r="F55" s="60"/>
      <c r="G55" s="60"/>
    </row>
    <row r="56" spans="1:7" ht="38.25">
      <c r="A56" s="6" t="s">
        <v>144</v>
      </c>
      <c r="B56" s="5" t="s">
        <v>23</v>
      </c>
      <c r="C56" s="61"/>
      <c r="D56" s="61">
        <v>19</v>
      </c>
      <c r="E56" s="61"/>
      <c r="F56" s="60"/>
      <c r="G56" s="60"/>
    </row>
    <row r="57" spans="1:7" ht="12.75">
      <c r="A57" s="42"/>
      <c r="B57" s="43"/>
      <c r="C57" s="44"/>
      <c r="D57" s="44"/>
      <c r="E57" s="44"/>
      <c r="F57" s="44"/>
      <c r="G57" s="44"/>
    </row>
    <row r="58" spans="1:7" ht="38.25">
      <c r="A58" s="92" t="s">
        <v>16</v>
      </c>
      <c r="B58" s="88" t="s">
        <v>6</v>
      </c>
      <c r="C58" s="41" t="s">
        <v>27</v>
      </c>
      <c r="D58" s="41" t="s">
        <v>28</v>
      </c>
      <c r="E58" s="89" t="s">
        <v>0</v>
      </c>
      <c r="F58" s="90"/>
      <c r="G58" s="91"/>
    </row>
    <row r="59" spans="1:7" ht="12.75">
      <c r="A59" s="86"/>
      <c r="B59" s="87"/>
      <c r="C59" s="5" t="s">
        <v>14</v>
      </c>
      <c r="D59" s="5" t="s">
        <v>95</v>
      </c>
      <c r="E59" s="5" t="s">
        <v>107</v>
      </c>
      <c r="F59" s="5" t="s">
        <v>141</v>
      </c>
      <c r="G59" s="5" t="s">
        <v>150</v>
      </c>
    </row>
    <row r="60" spans="1:7" ht="51">
      <c r="A60" s="6" t="s">
        <v>36</v>
      </c>
      <c r="B60" s="3" t="s">
        <v>8</v>
      </c>
      <c r="C60" s="72">
        <f>C61+C62+C63</f>
        <v>11129.2</v>
      </c>
      <c r="D60" s="72">
        <f>D61+D62+D63</f>
        <v>19777</v>
      </c>
      <c r="E60" s="53"/>
      <c r="F60" s="53"/>
      <c r="G60" s="53"/>
    </row>
    <row r="61" spans="1:7" ht="25.5">
      <c r="A61" s="54" t="s">
        <v>122</v>
      </c>
      <c r="B61" s="3" t="s">
        <v>8</v>
      </c>
      <c r="C61" s="62">
        <v>1680</v>
      </c>
      <c r="D61" s="62">
        <v>1920</v>
      </c>
      <c r="E61" s="33"/>
      <c r="F61" s="33"/>
      <c r="G61" s="33"/>
    </row>
    <row r="62" spans="1:7" ht="25.5">
      <c r="A62" s="54" t="s">
        <v>123</v>
      </c>
      <c r="B62" s="3" t="s">
        <v>8</v>
      </c>
      <c r="C62" s="62">
        <v>2348</v>
      </c>
      <c r="D62" s="62">
        <v>8719</v>
      </c>
      <c r="E62" s="33"/>
      <c r="F62" s="33"/>
      <c r="G62" s="33"/>
    </row>
    <row r="63" spans="1:7" ht="25.5">
      <c r="A63" s="54" t="s">
        <v>124</v>
      </c>
      <c r="B63" s="3" t="s">
        <v>8</v>
      </c>
      <c r="C63" s="62">
        <v>7101.2</v>
      </c>
      <c r="D63" s="62">
        <v>9138</v>
      </c>
      <c r="E63" s="33"/>
      <c r="F63" s="33"/>
      <c r="G63" s="33"/>
    </row>
    <row r="64" spans="1:7" ht="27">
      <c r="A64" s="68" t="s">
        <v>111</v>
      </c>
      <c r="B64" s="58" t="s">
        <v>8</v>
      </c>
      <c r="C64" s="69">
        <f>C65+C66+C67+C68+C69+C70+C71+C72+C73+C74</f>
        <v>3066.1</v>
      </c>
      <c r="D64" s="71">
        <f>D65+D66+D67+D68+D69+D70+D71+D72+D73+D74</f>
        <v>3052</v>
      </c>
      <c r="E64" s="34"/>
      <c r="F64" s="34"/>
      <c r="G64" s="34"/>
    </row>
    <row r="65" spans="1:7" ht="25.5">
      <c r="A65" s="54" t="s">
        <v>112</v>
      </c>
      <c r="B65" s="3" t="s">
        <v>8</v>
      </c>
      <c r="C65" s="64">
        <v>0</v>
      </c>
      <c r="D65" s="64">
        <v>0</v>
      </c>
      <c r="E65" s="33"/>
      <c r="F65" s="33"/>
      <c r="G65" s="33"/>
    </row>
    <row r="66" spans="1:7" ht="25.5">
      <c r="A66" s="54" t="s">
        <v>113</v>
      </c>
      <c r="B66" s="3" t="s">
        <v>8</v>
      </c>
      <c r="C66" s="64">
        <v>376.3</v>
      </c>
      <c r="D66" s="64">
        <v>284</v>
      </c>
      <c r="E66" s="33"/>
      <c r="F66" s="33"/>
      <c r="G66" s="33"/>
    </row>
    <row r="67" spans="1:7" ht="25.5">
      <c r="A67" s="54" t="s">
        <v>114</v>
      </c>
      <c r="B67" s="3" t="s">
        <v>8</v>
      </c>
      <c r="C67" s="64">
        <v>389.8</v>
      </c>
      <c r="D67" s="64">
        <v>300</v>
      </c>
      <c r="E67" s="33"/>
      <c r="F67" s="33"/>
      <c r="G67" s="33"/>
    </row>
    <row r="68" spans="1:7" ht="25.5">
      <c r="A68" s="54" t="s">
        <v>115</v>
      </c>
      <c r="B68" s="3" t="s">
        <v>8</v>
      </c>
      <c r="C68" s="64">
        <v>645.1</v>
      </c>
      <c r="D68" s="64">
        <v>477.2</v>
      </c>
      <c r="E68" s="33"/>
      <c r="F68" s="33"/>
      <c r="G68" s="33"/>
    </row>
    <row r="69" spans="1:7" ht="25.5">
      <c r="A69" s="54" t="s">
        <v>116</v>
      </c>
      <c r="B69" s="3" t="s">
        <v>8</v>
      </c>
      <c r="C69" s="64">
        <v>0</v>
      </c>
      <c r="D69" s="64">
        <v>1292.8</v>
      </c>
      <c r="E69" s="33"/>
      <c r="F69" s="33"/>
      <c r="G69" s="33"/>
    </row>
    <row r="70" spans="1:7" ht="38.25">
      <c r="A70" s="54" t="s">
        <v>117</v>
      </c>
      <c r="B70" s="3" t="s">
        <v>8</v>
      </c>
      <c r="C70" s="64">
        <v>311.6</v>
      </c>
      <c r="D70" s="64">
        <v>140</v>
      </c>
      <c r="E70" s="33"/>
      <c r="F70" s="33"/>
      <c r="G70" s="33"/>
    </row>
    <row r="71" spans="1:7" ht="38.25">
      <c r="A71" s="54" t="s">
        <v>118</v>
      </c>
      <c r="B71" s="3" t="s">
        <v>8</v>
      </c>
      <c r="C71" s="64">
        <v>405.35</v>
      </c>
      <c r="D71" s="64">
        <v>77.6</v>
      </c>
      <c r="E71" s="33"/>
      <c r="F71" s="33"/>
      <c r="G71" s="33"/>
    </row>
    <row r="72" spans="1:7" ht="38.25">
      <c r="A72" s="54" t="s">
        <v>119</v>
      </c>
      <c r="B72" s="3" t="s">
        <v>8</v>
      </c>
      <c r="C72" s="64">
        <v>806.4</v>
      </c>
      <c r="D72" s="64">
        <v>480.4</v>
      </c>
      <c r="E72" s="33"/>
      <c r="F72" s="33"/>
      <c r="G72" s="33"/>
    </row>
    <row r="73" spans="1:7" ht="38.25">
      <c r="A73" s="54" t="s">
        <v>120</v>
      </c>
      <c r="B73" s="3" t="s">
        <v>8</v>
      </c>
      <c r="C73" s="64">
        <v>78.35</v>
      </c>
      <c r="D73" s="64"/>
      <c r="E73" s="33"/>
      <c r="F73" s="33"/>
      <c r="G73" s="33"/>
    </row>
    <row r="74" spans="1:7" ht="25.5">
      <c r="A74" s="54" t="s">
        <v>121</v>
      </c>
      <c r="B74" s="3" t="s">
        <v>8</v>
      </c>
      <c r="C74" s="70">
        <v>53.2</v>
      </c>
      <c r="D74" s="70"/>
      <c r="E74" s="33"/>
      <c r="F74" s="33"/>
      <c r="G74" s="33"/>
    </row>
    <row r="75" spans="1:7" ht="38.25">
      <c r="A75" s="6" t="s">
        <v>30</v>
      </c>
      <c r="B75" s="3" t="s">
        <v>8</v>
      </c>
      <c r="C75" s="33">
        <v>698.9</v>
      </c>
      <c r="D75" s="33">
        <v>0</v>
      </c>
      <c r="E75" s="33"/>
      <c r="F75" s="33"/>
      <c r="G75" s="33"/>
    </row>
    <row r="76" spans="1:7" ht="25.5">
      <c r="A76" s="6" t="s">
        <v>97</v>
      </c>
      <c r="B76" s="3" t="s">
        <v>8</v>
      </c>
      <c r="C76" s="33">
        <v>3691</v>
      </c>
      <c r="D76" s="33">
        <v>4143</v>
      </c>
      <c r="E76" s="33"/>
      <c r="F76" s="33"/>
      <c r="G76" s="33"/>
    </row>
    <row r="77" spans="1:7" ht="25.5">
      <c r="A77" s="6" t="s">
        <v>145</v>
      </c>
      <c r="B77" s="3" t="s">
        <v>8</v>
      </c>
      <c r="C77" s="33">
        <v>0</v>
      </c>
      <c r="D77" s="33">
        <v>4369</v>
      </c>
      <c r="E77" s="33"/>
      <c r="F77" s="33"/>
      <c r="G77" s="33"/>
    </row>
    <row r="78" spans="1:7" ht="25.5">
      <c r="A78" s="14" t="s">
        <v>15</v>
      </c>
      <c r="B78" s="15" t="s">
        <v>8</v>
      </c>
      <c r="C78" s="34">
        <f>C60+C75+C76+C64+C77</f>
        <v>18585.2</v>
      </c>
      <c r="D78" s="34">
        <f>D60+D75+D76+D64+D77</f>
        <v>31341</v>
      </c>
      <c r="E78" s="34">
        <f>E60+E75+E76+E64+E77</f>
        <v>0</v>
      </c>
      <c r="F78" s="34">
        <f>F60+F75+F76+F64+F77</f>
        <v>0</v>
      </c>
      <c r="G78" s="34">
        <f>G60+G75+G76+G64+G77</f>
        <v>0</v>
      </c>
    </row>
    <row r="80" spans="1:7" ht="12.75">
      <c r="A80" s="35" t="s">
        <v>37</v>
      </c>
      <c r="B80" s="18"/>
      <c r="C80" s="19"/>
      <c r="D80" s="20"/>
      <c r="E80" s="18"/>
      <c r="F80" s="18"/>
      <c r="G80" s="18"/>
    </row>
    <row r="81" spans="1:7" ht="12.75">
      <c r="A81" s="21" t="s">
        <v>17</v>
      </c>
      <c r="B81" s="18"/>
      <c r="C81" s="19"/>
      <c r="D81" s="20"/>
      <c r="E81" s="18"/>
      <c r="F81" s="18"/>
      <c r="G81" s="18"/>
    </row>
    <row r="82" spans="1:7" ht="12.75">
      <c r="A82" s="47" t="s">
        <v>19</v>
      </c>
      <c r="B82" s="80" t="s">
        <v>38</v>
      </c>
      <c r="C82" s="80"/>
      <c r="D82" s="80"/>
      <c r="E82" s="80"/>
      <c r="F82" s="80"/>
      <c r="G82" s="80"/>
    </row>
    <row r="83" spans="1:7" ht="12.75">
      <c r="A83" s="47" t="s">
        <v>21</v>
      </c>
      <c r="B83" s="48" t="s">
        <v>3</v>
      </c>
      <c r="C83" s="49"/>
      <c r="D83" s="50"/>
      <c r="E83" s="51"/>
      <c r="F83" s="51"/>
      <c r="G83" s="51"/>
    </row>
    <row r="84" spans="1:7" ht="25.5">
      <c r="A84" s="52" t="s">
        <v>22</v>
      </c>
      <c r="B84" s="81" t="s">
        <v>137</v>
      </c>
      <c r="C84" s="81"/>
      <c r="D84" s="81"/>
      <c r="E84" s="81"/>
      <c r="F84" s="81"/>
      <c r="G84" s="81"/>
    </row>
    <row r="86" spans="1:7" ht="38.25">
      <c r="A86" s="82" t="s">
        <v>7</v>
      </c>
      <c r="B86" s="84" t="s">
        <v>6</v>
      </c>
      <c r="C86" s="3" t="s">
        <v>27</v>
      </c>
      <c r="D86" s="3" t="s">
        <v>28</v>
      </c>
      <c r="E86" s="84" t="s">
        <v>0</v>
      </c>
      <c r="F86" s="84"/>
      <c r="G86" s="84"/>
    </row>
    <row r="87" spans="1:7" ht="12.75">
      <c r="A87" s="83"/>
      <c r="B87" s="84"/>
      <c r="C87" s="5" t="s">
        <v>14</v>
      </c>
      <c r="D87" s="5" t="s">
        <v>95</v>
      </c>
      <c r="E87" s="5" t="s">
        <v>107</v>
      </c>
      <c r="F87" s="5" t="s">
        <v>141</v>
      </c>
      <c r="G87" s="5" t="s">
        <v>150</v>
      </c>
    </row>
    <row r="88" spans="1:7" ht="25.5">
      <c r="A88" s="8" t="s">
        <v>35</v>
      </c>
      <c r="B88" s="55" t="s">
        <v>34</v>
      </c>
      <c r="C88" s="56">
        <v>1</v>
      </c>
      <c r="D88" s="56">
        <v>1</v>
      </c>
      <c r="E88" s="56">
        <v>1</v>
      </c>
      <c r="F88" s="56"/>
      <c r="G88" s="56"/>
    </row>
    <row r="89" spans="1:7" ht="12.75">
      <c r="A89" s="42"/>
      <c r="B89" s="43"/>
      <c r="C89" s="44"/>
      <c r="D89" s="44"/>
      <c r="E89" s="44"/>
      <c r="F89" s="44"/>
      <c r="G89" s="44"/>
    </row>
    <row r="90" spans="1:7" ht="38.25">
      <c r="A90" s="85" t="s">
        <v>16</v>
      </c>
      <c r="B90" s="87" t="s">
        <v>6</v>
      </c>
      <c r="C90" s="41" t="s">
        <v>27</v>
      </c>
      <c r="D90" s="41" t="s">
        <v>28</v>
      </c>
      <c r="E90" s="87" t="s">
        <v>0</v>
      </c>
      <c r="F90" s="87"/>
      <c r="G90" s="87"/>
    </row>
    <row r="91" spans="1:7" ht="12.75">
      <c r="A91" s="86"/>
      <c r="B91" s="84"/>
      <c r="C91" s="5" t="s">
        <v>14</v>
      </c>
      <c r="D91" s="5" t="s">
        <v>95</v>
      </c>
      <c r="E91" s="5" t="s">
        <v>107</v>
      </c>
      <c r="F91" s="5" t="s">
        <v>141</v>
      </c>
      <c r="G91" s="5" t="s">
        <v>150</v>
      </c>
    </row>
    <row r="92" spans="1:7" ht="38.25">
      <c r="A92" s="6" t="s">
        <v>142</v>
      </c>
      <c r="B92" s="3" t="s">
        <v>8</v>
      </c>
      <c r="C92" s="33">
        <v>2099.9</v>
      </c>
      <c r="D92" s="33">
        <v>3300</v>
      </c>
      <c r="E92" s="33"/>
      <c r="F92" s="33"/>
      <c r="G92" s="33"/>
    </row>
    <row r="93" spans="1:7" ht="38.25">
      <c r="A93" s="6" t="s">
        <v>143</v>
      </c>
      <c r="B93" s="3" t="s">
        <v>8</v>
      </c>
      <c r="C93" s="33">
        <v>1901</v>
      </c>
      <c r="D93" s="33"/>
      <c r="E93" s="33">
        <v>7410</v>
      </c>
      <c r="F93" s="33"/>
      <c r="G93" s="33"/>
    </row>
    <row r="94" spans="1:7" ht="25.5">
      <c r="A94" s="14" t="s">
        <v>15</v>
      </c>
      <c r="B94" s="15" t="s">
        <v>8</v>
      </c>
      <c r="C94" s="34">
        <f>C92+C93</f>
        <v>4000.9</v>
      </c>
      <c r="D94" s="34">
        <f>D92+D93</f>
        <v>3300</v>
      </c>
      <c r="E94" s="34">
        <f>E92+E93</f>
        <v>7410</v>
      </c>
      <c r="F94" s="34">
        <f>F92+F93</f>
        <v>0</v>
      </c>
      <c r="G94" s="34">
        <f>G92+G93</f>
        <v>0</v>
      </c>
    </row>
  </sheetData>
  <sheetProtection/>
  <mergeCells count="33">
    <mergeCell ref="B4:G4"/>
    <mergeCell ref="A6:G6"/>
    <mergeCell ref="A7:G7"/>
    <mergeCell ref="A8:G8"/>
    <mergeCell ref="B9:E9"/>
    <mergeCell ref="A11:G11"/>
    <mergeCell ref="F5:G5"/>
    <mergeCell ref="A12:G12"/>
    <mergeCell ref="A13:G13"/>
    <mergeCell ref="B19:G19"/>
    <mergeCell ref="D16:G16"/>
    <mergeCell ref="B20:G20"/>
    <mergeCell ref="B21:G21"/>
    <mergeCell ref="A23:G23"/>
    <mergeCell ref="A25:A26"/>
    <mergeCell ref="B25:B26"/>
    <mergeCell ref="E25:G25"/>
    <mergeCell ref="B33:G33"/>
    <mergeCell ref="B35:G35"/>
    <mergeCell ref="A37:A38"/>
    <mergeCell ref="B37:B38"/>
    <mergeCell ref="E37:G37"/>
    <mergeCell ref="A58:A59"/>
    <mergeCell ref="B58:B59"/>
    <mergeCell ref="E58:G58"/>
    <mergeCell ref="B82:G82"/>
    <mergeCell ref="B84:G84"/>
    <mergeCell ref="A86:A87"/>
    <mergeCell ref="B86:B87"/>
    <mergeCell ref="E86:G86"/>
    <mergeCell ref="A90:A91"/>
    <mergeCell ref="B90:B91"/>
    <mergeCell ref="E90:G90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21">
      <selection activeCell="A30" sqref="A30"/>
    </sheetView>
  </sheetViews>
  <sheetFormatPr defaultColWidth="9.00390625" defaultRowHeight="12.75"/>
  <cols>
    <col min="1" max="1" width="27.625" style="1" customWidth="1"/>
    <col min="2" max="2" width="9.375" style="1" customWidth="1"/>
    <col min="3" max="3" width="11.25390625" style="1" customWidth="1"/>
    <col min="4" max="4" width="11.00390625" style="1" customWidth="1"/>
    <col min="5" max="5" width="10.75390625" style="1" customWidth="1"/>
    <col min="6" max="6" width="9.625" style="1" customWidth="1"/>
    <col min="7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38" t="s">
        <v>25</v>
      </c>
    </row>
    <row r="2" ht="12.75" hidden="1">
      <c r="G2" s="38" t="s">
        <v>26</v>
      </c>
    </row>
    <row r="3" ht="6" customHeight="1">
      <c r="G3" s="37"/>
    </row>
    <row r="4" spans="3:8" ht="125.25" customHeight="1">
      <c r="C4" s="78"/>
      <c r="D4" s="108" t="s">
        <v>140</v>
      </c>
      <c r="E4" s="108"/>
      <c r="F4" s="108"/>
      <c r="G4" s="108"/>
      <c r="H4" s="32"/>
    </row>
    <row r="5" spans="1:10" ht="13.5" customHeight="1">
      <c r="A5" s="97" t="s">
        <v>42</v>
      </c>
      <c r="B5" s="98"/>
      <c r="C5" s="98"/>
      <c r="D5" s="98"/>
      <c r="E5" s="98"/>
      <c r="F5" s="98"/>
      <c r="G5" s="98"/>
      <c r="H5" s="32"/>
      <c r="I5" s="26"/>
      <c r="J5" s="26"/>
    </row>
    <row r="6" spans="1:10" ht="18" customHeight="1">
      <c r="A6" s="99" t="s">
        <v>43</v>
      </c>
      <c r="B6" s="100"/>
      <c r="C6" s="100"/>
      <c r="D6" s="100"/>
      <c r="E6" s="100"/>
      <c r="F6" s="100"/>
      <c r="G6" s="100"/>
      <c r="H6" s="32"/>
      <c r="I6" s="27"/>
      <c r="J6" s="27"/>
    </row>
    <row r="7" spans="1:10" ht="18" customHeight="1">
      <c r="A7" s="101" t="s">
        <v>44</v>
      </c>
      <c r="B7" s="101"/>
      <c r="C7" s="101"/>
      <c r="D7" s="101"/>
      <c r="E7" s="101"/>
      <c r="F7" s="101"/>
      <c r="G7" s="101"/>
      <c r="H7" s="32"/>
      <c r="J7" s="10"/>
    </row>
    <row r="8" spans="1:10" ht="12.75">
      <c r="A8" s="9"/>
      <c r="B8" s="97" t="s">
        <v>108</v>
      </c>
      <c r="C8" s="97"/>
      <c r="D8" s="97"/>
      <c r="E8" s="97"/>
      <c r="F8" s="9"/>
      <c r="G8" s="9"/>
      <c r="H8" s="32"/>
      <c r="J8" s="11"/>
    </row>
    <row r="9" ht="11.25" customHeight="1">
      <c r="A9" s="2"/>
    </row>
    <row r="10" spans="1:9" ht="38.25" customHeight="1">
      <c r="A10" s="102" t="s">
        <v>68</v>
      </c>
      <c r="B10" s="102"/>
      <c r="C10" s="102"/>
      <c r="D10" s="102"/>
      <c r="E10" s="102"/>
      <c r="F10" s="102"/>
      <c r="G10" s="102"/>
      <c r="H10" s="29"/>
      <c r="I10" s="29"/>
    </row>
    <row r="11" spans="1:9" ht="26.25" customHeight="1">
      <c r="A11" s="104" t="s">
        <v>106</v>
      </c>
      <c r="B11" s="94"/>
      <c r="C11" s="94"/>
      <c r="D11" s="94"/>
      <c r="E11" s="94"/>
      <c r="F11" s="94"/>
      <c r="G11" s="94"/>
      <c r="H11" s="28"/>
      <c r="I11" s="28"/>
    </row>
    <row r="12" spans="1:9" ht="82.5" customHeight="1">
      <c r="A12" s="81" t="s">
        <v>93</v>
      </c>
      <c r="B12" s="81"/>
      <c r="C12" s="81"/>
      <c r="D12" s="81"/>
      <c r="E12" s="81"/>
      <c r="F12" s="81"/>
      <c r="G12" s="81"/>
      <c r="H12" s="23"/>
      <c r="I12" s="23"/>
    </row>
    <row r="13" spans="1:9" ht="12.75">
      <c r="A13" s="23" t="s">
        <v>45</v>
      </c>
      <c r="B13" s="28"/>
      <c r="C13" s="28"/>
      <c r="D13" s="28"/>
      <c r="E13" s="28"/>
      <c r="F13" s="28"/>
      <c r="G13" s="28"/>
      <c r="H13" s="28"/>
      <c r="I13" s="28"/>
    </row>
    <row r="14" spans="1:9" ht="12.75">
      <c r="A14" s="31" t="s">
        <v>89</v>
      </c>
      <c r="B14" s="28"/>
      <c r="C14" s="28"/>
      <c r="D14" s="39" t="s">
        <v>46</v>
      </c>
      <c r="E14" s="28"/>
      <c r="F14" s="28"/>
      <c r="G14" s="28"/>
      <c r="H14" s="28"/>
      <c r="I14" s="28"/>
    </row>
    <row r="15" spans="1:9" ht="12.75" customHeight="1">
      <c r="A15" s="30" t="s">
        <v>88</v>
      </c>
      <c r="B15" s="28"/>
      <c r="C15" s="28"/>
      <c r="D15" s="95" t="s">
        <v>47</v>
      </c>
      <c r="E15" s="95"/>
      <c r="F15" s="95"/>
      <c r="G15" s="95"/>
      <c r="H15" s="28"/>
      <c r="I15" s="28"/>
    </row>
    <row r="16" spans="1:9" ht="12.75">
      <c r="A16" s="30" t="s">
        <v>48</v>
      </c>
      <c r="B16" s="28"/>
      <c r="C16" s="28"/>
      <c r="D16" s="28" t="s">
        <v>49</v>
      </c>
      <c r="E16" s="28"/>
      <c r="F16" s="28"/>
      <c r="G16" s="28"/>
      <c r="H16" s="28"/>
      <c r="I16" s="28"/>
    </row>
    <row r="17" spans="1:9" ht="12.75">
      <c r="A17" s="30" t="s">
        <v>50</v>
      </c>
      <c r="B17" s="28"/>
      <c r="C17" s="28"/>
      <c r="D17" s="1" t="s">
        <v>51</v>
      </c>
      <c r="E17" s="28"/>
      <c r="F17" s="28"/>
      <c r="G17" s="28"/>
      <c r="H17" s="28"/>
      <c r="I17" s="28"/>
    </row>
    <row r="18" spans="1:9" ht="25.5" customHeight="1">
      <c r="A18" s="25" t="s">
        <v>52</v>
      </c>
      <c r="B18" s="105" t="s">
        <v>69</v>
      </c>
      <c r="C18" s="105"/>
      <c r="D18" s="105"/>
      <c r="E18" s="105"/>
      <c r="F18" s="105"/>
      <c r="G18" s="105"/>
      <c r="H18" s="12"/>
      <c r="I18" s="12"/>
    </row>
    <row r="19" spans="1:9" ht="27" customHeight="1">
      <c r="A19" s="25" t="s">
        <v>100</v>
      </c>
      <c r="B19" s="105" t="s">
        <v>94</v>
      </c>
      <c r="C19" s="81"/>
      <c r="D19" s="81"/>
      <c r="E19" s="81"/>
      <c r="F19" s="81"/>
      <c r="G19" s="81"/>
      <c r="H19" s="24"/>
      <c r="I19" s="24"/>
    </row>
    <row r="20" spans="1:9" ht="30.75" customHeight="1">
      <c r="A20" s="25" t="s">
        <v>53</v>
      </c>
      <c r="B20" s="81" t="s">
        <v>110</v>
      </c>
      <c r="C20" s="81"/>
      <c r="D20" s="81"/>
      <c r="E20" s="81"/>
      <c r="F20" s="81"/>
      <c r="G20" s="81"/>
      <c r="H20" s="25"/>
      <c r="I20" s="25"/>
    </row>
    <row r="21" ht="15.75" customHeight="1">
      <c r="A21" s="13"/>
    </row>
    <row r="22" spans="1:7" ht="15.75" customHeight="1">
      <c r="A22" s="109" t="s">
        <v>54</v>
      </c>
      <c r="B22" s="93"/>
      <c r="C22" s="93"/>
      <c r="D22" s="93"/>
      <c r="E22" s="93"/>
      <c r="F22" s="93"/>
      <c r="G22" s="93"/>
    </row>
    <row r="23" spans="1:7" ht="12.75" hidden="1">
      <c r="A23" s="40">
        <v>1</v>
      </c>
      <c r="B23" s="40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</row>
    <row r="24" spans="1:7" ht="38.25">
      <c r="A24" s="106" t="s">
        <v>55</v>
      </c>
      <c r="B24" s="107" t="s">
        <v>56</v>
      </c>
      <c r="C24" s="3" t="s">
        <v>57</v>
      </c>
      <c r="D24" s="3" t="s">
        <v>58</v>
      </c>
      <c r="E24" s="107" t="s">
        <v>59</v>
      </c>
      <c r="F24" s="84"/>
      <c r="G24" s="84"/>
    </row>
    <row r="25" spans="1:7" ht="12.75">
      <c r="A25" s="86"/>
      <c r="B25" s="84"/>
      <c r="C25" s="5" t="s">
        <v>60</v>
      </c>
      <c r="D25" s="5" t="s">
        <v>61</v>
      </c>
      <c r="E25" s="5" t="s">
        <v>62</v>
      </c>
      <c r="F25" s="5" t="s">
        <v>96</v>
      </c>
      <c r="G25" s="5" t="s">
        <v>109</v>
      </c>
    </row>
    <row r="26" spans="1:7" ht="51">
      <c r="A26" s="6" t="s">
        <v>71</v>
      </c>
      <c r="B26" s="3" t="s">
        <v>64</v>
      </c>
      <c r="C26" s="53">
        <f>C53</f>
        <v>11018.24</v>
      </c>
      <c r="D26" s="53">
        <f>D53</f>
        <v>10690.5</v>
      </c>
      <c r="E26" s="53">
        <f>E53</f>
        <v>13534</v>
      </c>
      <c r="F26" s="53">
        <f>F27+F28+F29</f>
        <v>0</v>
      </c>
      <c r="G26" s="53">
        <f>G27+G28+G29</f>
        <v>0</v>
      </c>
    </row>
    <row r="27" spans="1:7" ht="12.75">
      <c r="A27" s="54" t="s">
        <v>72</v>
      </c>
      <c r="B27" s="3" t="s">
        <v>64</v>
      </c>
      <c r="C27" s="53">
        <f aca="true" t="shared" si="0" ref="C27:E30">C54</f>
        <v>929.1</v>
      </c>
      <c r="D27" s="53">
        <f t="shared" si="0"/>
        <v>1739.6</v>
      </c>
      <c r="E27" s="53">
        <f t="shared" si="0"/>
        <v>1680</v>
      </c>
      <c r="F27" s="33"/>
      <c r="G27" s="33"/>
    </row>
    <row r="28" spans="1:7" ht="12.75">
      <c r="A28" s="54" t="s">
        <v>77</v>
      </c>
      <c r="B28" s="3" t="s">
        <v>64</v>
      </c>
      <c r="C28" s="53">
        <f t="shared" si="0"/>
        <v>3282.9</v>
      </c>
      <c r="D28" s="53">
        <f t="shared" si="0"/>
        <v>1037.7000000000003</v>
      </c>
      <c r="E28" s="53">
        <f t="shared" si="0"/>
        <v>2348</v>
      </c>
      <c r="F28" s="33"/>
      <c r="G28" s="33"/>
    </row>
    <row r="29" spans="1:7" ht="12.75">
      <c r="A29" s="54" t="s">
        <v>73</v>
      </c>
      <c r="B29" s="3" t="s">
        <v>64</v>
      </c>
      <c r="C29" s="53">
        <f t="shared" si="0"/>
        <v>6806.24</v>
      </c>
      <c r="D29" s="53">
        <f t="shared" si="0"/>
        <v>7913.2</v>
      </c>
      <c r="E29" s="53">
        <f t="shared" si="0"/>
        <v>9506</v>
      </c>
      <c r="F29" s="33"/>
      <c r="G29" s="33"/>
    </row>
    <row r="30" spans="1:7" ht="12.75">
      <c r="A30" s="54" t="s">
        <v>101</v>
      </c>
      <c r="B30" s="3" t="s">
        <v>64</v>
      </c>
      <c r="C30" s="53">
        <f t="shared" si="0"/>
        <v>0</v>
      </c>
      <c r="D30" s="57">
        <v>3688.55</v>
      </c>
      <c r="E30" s="57">
        <v>3700</v>
      </c>
      <c r="F30" s="33"/>
      <c r="G30" s="33"/>
    </row>
    <row r="31" spans="1:7" ht="51">
      <c r="A31" s="65" t="s">
        <v>74</v>
      </c>
      <c r="B31" s="3" t="s">
        <v>64</v>
      </c>
      <c r="C31" s="53">
        <f>C58+C74</f>
        <v>4086</v>
      </c>
      <c r="D31" s="53">
        <f>D58+D74</f>
        <v>3778</v>
      </c>
      <c r="E31" s="53">
        <f>E58+E74</f>
        <v>2799</v>
      </c>
      <c r="F31" s="33"/>
      <c r="G31" s="33"/>
    </row>
    <row r="32" spans="1:7" ht="25.5" customHeight="1">
      <c r="A32" s="65" t="s">
        <v>102</v>
      </c>
      <c r="B32" s="3" t="s">
        <v>64</v>
      </c>
      <c r="C32" s="53">
        <f>C59</f>
        <v>0</v>
      </c>
      <c r="D32" s="33">
        <v>3082</v>
      </c>
      <c r="E32" s="33">
        <v>3691</v>
      </c>
      <c r="F32" s="33"/>
      <c r="G32" s="33"/>
    </row>
    <row r="33" spans="1:7" s="16" customFormat="1" ht="28.5" customHeight="1">
      <c r="A33" s="36" t="s">
        <v>75</v>
      </c>
      <c r="B33" s="3" t="s">
        <v>64</v>
      </c>
      <c r="C33" s="34">
        <f>C26+C30+C31+C32</f>
        <v>15104.24</v>
      </c>
      <c r="D33" s="34">
        <f>D26+D30+D31+D32</f>
        <v>21239.05</v>
      </c>
      <c r="E33" s="34">
        <f>E26+E30+E31+E32</f>
        <v>23724</v>
      </c>
      <c r="F33" s="34">
        <f>F26+F30+F31+F32</f>
        <v>0</v>
      </c>
      <c r="G33" s="34">
        <f>G26+G30+G31+G32</f>
        <v>0</v>
      </c>
    </row>
    <row r="34" spans="1:7" ht="12.75">
      <c r="A34" s="17"/>
      <c r="B34" s="18"/>
      <c r="C34" s="19"/>
      <c r="D34" s="20"/>
      <c r="E34" s="18"/>
      <c r="F34" s="18"/>
      <c r="G34" s="18"/>
    </row>
    <row r="35" spans="1:7" ht="12.75">
      <c r="A35" s="35" t="s">
        <v>65</v>
      </c>
      <c r="B35" s="18"/>
      <c r="C35" s="19"/>
      <c r="D35" s="20"/>
      <c r="E35" s="18"/>
      <c r="F35" s="18"/>
      <c r="G35" s="18"/>
    </row>
    <row r="36" spans="1:7" ht="12.75">
      <c r="A36" s="59" t="s">
        <v>66</v>
      </c>
      <c r="B36" s="18"/>
      <c r="C36" s="19"/>
      <c r="D36" s="20"/>
      <c r="E36" s="18"/>
      <c r="F36" s="18"/>
      <c r="G36" s="18"/>
    </row>
    <row r="37" spans="1:7" ht="19.5" customHeight="1">
      <c r="A37" s="47" t="s">
        <v>86</v>
      </c>
      <c r="B37" s="80" t="s">
        <v>47</v>
      </c>
      <c r="C37" s="80"/>
      <c r="D37" s="80"/>
      <c r="E37" s="80"/>
      <c r="F37" s="80"/>
      <c r="G37" s="80"/>
    </row>
    <row r="38" spans="1:7" ht="12.75">
      <c r="A38" s="47" t="s">
        <v>50</v>
      </c>
      <c r="B38" s="48" t="s">
        <v>51</v>
      </c>
      <c r="C38" s="49"/>
      <c r="D38" s="50"/>
      <c r="E38" s="51"/>
      <c r="F38" s="51"/>
      <c r="G38" s="51"/>
    </row>
    <row r="39" spans="1:7" ht="33.75" customHeight="1">
      <c r="A39" s="52" t="s">
        <v>87</v>
      </c>
      <c r="B39" s="81" t="s">
        <v>70</v>
      </c>
      <c r="C39" s="81"/>
      <c r="D39" s="81"/>
      <c r="E39" s="81"/>
      <c r="F39" s="81"/>
      <c r="G39" s="81"/>
    </row>
    <row r="40" spans="1:7" ht="12.75">
      <c r="A40" s="22"/>
      <c r="B40" s="18"/>
      <c r="C40" s="19"/>
      <c r="D40" s="20"/>
      <c r="E40" s="18"/>
      <c r="F40" s="18"/>
      <c r="G40" s="18"/>
    </row>
    <row r="41" spans="1:7" ht="38.25">
      <c r="A41" s="82" t="s">
        <v>67</v>
      </c>
      <c r="B41" s="107" t="s">
        <v>56</v>
      </c>
      <c r="C41" s="3" t="s">
        <v>57</v>
      </c>
      <c r="D41" s="3" t="s">
        <v>58</v>
      </c>
      <c r="E41" s="107" t="s">
        <v>59</v>
      </c>
      <c r="F41" s="84"/>
      <c r="G41" s="84"/>
    </row>
    <row r="42" spans="1:7" ht="19.5" customHeight="1">
      <c r="A42" s="83"/>
      <c r="B42" s="84"/>
      <c r="C42" s="5" t="s">
        <v>60</v>
      </c>
      <c r="D42" s="5" t="s">
        <v>61</v>
      </c>
      <c r="E42" s="5" t="s">
        <v>62</v>
      </c>
      <c r="F42" s="5" t="s">
        <v>96</v>
      </c>
      <c r="G42" s="5" t="s">
        <v>109</v>
      </c>
    </row>
    <row r="43" spans="1:7" ht="52.5" customHeight="1">
      <c r="A43" s="8" t="s">
        <v>76</v>
      </c>
      <c r="B43" s="5" t="s">
        <v>92</v>
      </c>
      <c r="C43" s="4">
        <f>C44+C45+C46</f>
        <v>157</v>
      </c>
      <c r="D43" s="4">
        <f>D44+D45+D46</f>
        <v>169</v>
      </c>
      <c r="E43" s="4">
        <f>E44+E45+E46</f>
        <v>183</v>
      </c>
      <c r="F43" s="4">
        <f>F44+F45+F46</f>
        <v>0</v>
      </c>
      <c r="G43" s="4">
        <f>G44+G45+G46</f>
        <v>0</v>
      </c>
    </row>
    <row r="44" spans="1:7" ht="33" customHeight="1">
      <c r="A44" s="54" t="s">
        <v>78</v>
      </c>
      <c r="B44" s="5" t="s">
        <v>92</v>
      </c>
      <c r="C44" s="61">
        <v>3</v>
      </c>
      <c r="D44" s="4">
        <v>8</v>
      </c>
      <c r="E44" s="4">
        <v>7</v>
      </c>
      <c r="F44" s="4"/>
      <c r="G44" s="60"/>
    </row>
    <row r="45" spans="1:7" ht="33" customHeight="1">
      <c r="A45" s="54" t="s">
        <v>79</v>
      </c>
      <c r="B45" s="5" t="s">
        <v>92</v>
      </c>
      <c r="C45" s="61">
        <v>12</v>
      </c>
      <c r="D45" s="4">
        <v>11</v>
      </c>
      <c r="E45" s="4">
        <v>7</v>
      </c>
      <c r="F45" s="4"/>
      <c r="G45" s="60"/>
    </row>
    <row r="46" spans="1:7" ht="25.5" customHeight="1">
      <c r="A46" s="54" t="s">
        <v>80</v>
      </c>
      <c r="B46" s="5" t="s">
        <v>92</v>
      </c>
      <c r="C46" s="61">
        <v>142</v>
      </c>
      <c r="D46" s="4">
        <v>150</v>
      </c>
      <c r="E46" s="4">
        <v>169</v>
      </c>
      <c r="F46" s="4"/>
      <c r="G46" s="60"/>
    </row>
    <row r="47" spans="1:7" ht="25.5" customHeight="1">
      <c r="A47" s="63" t="s">
        <v>104</v>
      </c>
      <c r="B47" s="5" t="s">
        <v>92</v>
      </c>
      <c r="C47" s="56"/>
      <c r="D47" s="4">
        <v>139</v>
      </c>
      <c r="E47" s="4">
        <v>126</v>
      </c>
      <c r="F47" s="7">
        <v>0</v>
      </c>
      <c r="G47" s="7">
        <v>0</v>
      </c>
    </row>
    <row r="48" spans="1:7" ht="27" customHeight="1">
      <c r="A48" s="8" t="s">
        <v>81</v>
      </c>
      <c r="B48" s="55" t="s">
        <v>82</v>
      </c>
      <c r="C48" s="56">
        <v>1</v>
      </c>
      <c r="D48" s="61">
        <v>1</v>
      </c>
      <c r="E48" s="61">
        <v>1</v>
      </c>
      <c r="F48" s="56"/>
      <c r="G48" s="56"/>
    </row>
    <row r="49" spans="1:7" ht="27" customHeight="1">
      <c r="A49" s="66" t="s">
        <v>103</v>
      </c>
      <c r="B49" s="5" t="s">
        <v>92</v>
      </c>
      <c r="C49" s="61">
        <v>0</v>
      </c>
      <c r="D49" s="61">
        <v>28</v>
      </c>
      <c r="E49" s="61">
        <v>29</v>
      </c>
      <c r="F49" s="61"/>
      <c r="G49" s="61"/>
    </row>
    <row r="50" spans="1:7" ht="16.5" customHeight="1">
      <c r="A50" s="42"/>
      <c r="B50" s="43"/>
      <c r="C50" s="44"/>
      <c r="D50" s="44"/>
      <c r="E50" s="44"/>
      <c r="F50" s="44"/>
      <c r="G50" s="44"/>
    </row>
    <row r="51" spans="1:7" ht="38.25">
      <c r="A51" s="106" t="s">
        <v>55</v>
      </c>
      <c r="B51" s="107" t="s">
        <v>56</v>
      </c>
      <c r="C51" s="3" t="s">
        <v>57</v>
      </c>
      <c r="D51" s="3" t="s">
        <v>58</v>
      </c>
      <c r="E51" s="107" t="s">
        <v>59</v>
      </c>
      <c r="F51" s="84"/>
      <c r="G51" s="84"/>
    </row>
    <row r="52" spans="1:7" ht="16.5" customHeight="1">
      <c r="A52" s="86"/>
      <c r="B52" s="84"/>
      <c r="C52" s="5" t="s">
        <v>60</v>
      </c>
      <c r="D52" s="5" t="s">
        <v>61</v>
      </c>
      <c r="E52" s="5" t="s">
        <v>62</v>
      </c>
      <c r="F52" s="5" t="s">
        <v>96</v>
      </c>
      <c r="G52" s="5" t="s">
        <v>109</v>
      </c>
    </row>
    <row r="53" spans="1:7" ht="51">
      <c r="A53" s="6" t="s">
        <v>71</v>
      </c>
      <c r="B53" s="3" t="s">
        <v>64</v>
      </c>
      <c r="C53" s="53">
        <f>C54+C55+C56</f>
        <v>11018.24</v>
      </c>
      <c r="D53" s="53">
        <f>D54+D55+D56</f>
        <v>10690.5</v>
      </c>
      <c r="E53" s="53">
        <f>E54+E55+E56</f>
        <v>13534</v>
      </c>
      <c r="F53" s="53">
        <f>F54+F55+F56</f>
        <v>0</v>
      </c>
      <c r="G53" s="53">
        <f>G54+G55+G56</f>
        <v>0</v>
      </c>
    </row>
    <row r="54" spans="1:7" ht="12.75">
      <c r="A54" s="54" t="s">
        <v>72</v>
      </c>
      <c r="B54" s="3" t="s">
        <v>64</v>
      </c>
      <c r="C54" s="57">
        <v>929.1</v>
      </c>
      <c r="D54" s="57">
        <v>1739.6</v>
      </c>
      <c r="E54" s="57">
        <v>1680</v>
      </c>
      <c r="F54" s="33"/>
      <c r="G54" s="33"/>
    </row>
    <row r="55" spans="1:7" ht="12.75">
      <c r="A55" s="54" t="s">
        <v>77</v>
      </c>
      <c r="B55" s="3" t="s">
        <v>64</v>
      </c>
      <c r="C55" s="57">
        <v>3282.9</v>
      </c>
      <c r="D55" s="57">
        <v>1037.7000000000003</v>
      </c>
      <c r="E55" s="57">
        <v>2348</v>
      </c>
      <c r="F55" s="33"/>
      <c r="G55" s="33"/>
    </row>
    <row r="56" spans="1:7" ht="12.75">
      <c r="A56" s="54" t="s">
        <v>73</v>
      </c>
      <c r="B56" s="3" t="s">
        <v>64</v>
      </c>
      <c r="C56" s="67">
        <v>6806.24</v>
      </c>
      <c r="D56" s="57">
        <v>7913.2</v>
      </c>
      <c r="E56" s="57">
        <v>9506</v>
      </c>
      <c r="F56" s="33"/>
      <c r="G56" s="33"/>
    </row>
    <row r="57" spans="1:7" ht="18" customHeight="1">
      <c r="A57" s="6" t="s">
        <v>101</v>
      </c>
      <c r="B57" s="3" t="s">
        <v>64</v>
      </c>
      <c r="C57" s="57">
        <v>0</v>
      </c>
      <c r="D57" s="57">
        <v>3688.55</v>
      </c>
      <c r="E57" s="57">
        <v>3700</v>
      </c>
      <c r="F57" s="33"/>
      <c r="G57" s="33"/>
    </row>
    <row r="58" spans="1:7" ht="51">
      <c r="A58" s="65" t="s">
        <v>74</v>
      </c>
      <c r="B58" s="3" t="s">
        <v>64</v>
      </c>
      <c r="C58" s="33">
        <v>2756</v>
      </c>
      <c r="D58" s="33">
        <v>809</v>
      </c>
      <c r="E58" s="33">
        <v>699</v>
      </c>
      <c r="F58" s="33"/>
      <c r="G58" s="33"/>
    </row>
    <row r="59" spans="1:7" ht="25.5">
      <c r="A59" s="65" t="s">
        <v>102</v>
      </c>
      <c r="B59" s="3" t="s">
        <v>64</v>
      </c>
      <c r="C59" s="33"/>
      <c r="D59" s="33">
        <v>3082</v>
      </c>
      <c r="E59" s="33">
        <v>3691</v>
      </c>
      <c r="F59" s="33"/>
      <c r="G59" s="33"/>
    </row>
    <row r="60" spans="1:7" ht="25.5">
      <c r="A60" s="36" t="s">
        <v>63</v>
      </c>
      <c r="B60" s="58" t="s">
        <v>64</v>
      </c>
      <c r="C60" s="34">
        <f>C53+C57+C58+C59</f>
        <v>13774.24</v>
      </c>
      <c r="D60" s="34">
        <f>D53+D57+D58+D59</f>
        <v>18270.05</v>
      </c>
      <c r="E60" s="34">
        <f>E53+E57+E58+E59</f>
        <v>21624</v>
      </c>
      <c r="F60" s="34">
        <f>F53+F57+F58+F59</f>
        <v>0</v>
      </c>
      <c r="G60" s="34">
        <f>G53+G57+G58+G59</f>
        <v>0</v>
      </c>
    </row>
    <row r="61" ht="26.25" customHeight="1"/>
    <row r="62" spans="1:7" ht="12.75">
      <c r="A62" s="35" t="s">
        <v>90</v>
      </c>
      <c r="B62" s="18"/>
      <c r="C62" s="19"/>
      <c r="D62" s="20"/>
      <c r="E62" s="18"/>
      <c r="F62" s="18"/>
      <c r="G62" s="18"/>
    </row>
    <row r="63" spans="1:7" ht="12.75">
      <c r="A63" s="59" t="s">
        <v>66</v>
      </c>
      <c r="B63" s="18"/>
      <c r="C63" s="19"/>
      <c r="D63" s="20"/>
      <c r="E63" s="18"/>
      <c r="F63" s="18"/>
      <c r="G63" s="18"/>
    </row>
    <row r="64" spans="1:7" ht="27.75" customHeight="1">
      <c r="A64" s="47" t="s">
        <v>83</v>
      </c>
      <c r="B64" s="80" t="s">
        <v>84</v>
      </c>
      <c r="C64" s="80"/>
      <c r="D64" s="80"/>
      <c r="E64" s="80"/>
      <c r="F64" s="80"/>
      <c r="G64" s="80"/>
    </row>
    <row r="65" spans="1:7" ht="12.75">
      <c r="A65" s="47" t="s">
        <v>50</v>
      </c>
      <c r="B65" s="48" t="s">
        <v>51</v>
      </c>
      <c r="C65" s="49"/>
      <c r="D65" s="50"/>
      <c r="E65" s="51"/>
      <c r="F65" s="51"/>
      <c r="G65" s="51"/>
    </row>
    <row r="66" spans="1:7" ht="28.5" customHeight="1">
      <c r="A66" s="52" t="s">
        <v>91</v>
      </c>
      <c r="B66" s="81" t="s">
        <v>85</v>
      </c>
      <c r="C66" s="81"/>
      <c r="D66" s="81"/>
      <c r="E66" s="81"/>
      <c r="F66" s="81"/>
      <c r="G66" s="81"/>
    </row>
    <row r="67" ht="12.75" hidden="1"/>
    <row r="68" spans="1:7" ht="38.25">
      <c r="A68" s="82" t="s">
        <v>67</v>
      </c>
      <c r="B68" s="107" t="s">
        <v>56</v>
      </c>
      <c r="C68" s="3" t="s">
        <v>57</v>
      </c>
      <c r="D68" s="3" t="s">
        <v>58</v>
      </c>
      <c r="E68" s="107" t="s">
        <v>59</v>
      </c>
      <c r="F68" s="84"/>
      <c r="G68" s="84"/>
    </row>
    <row r="69" spans="1:7" ht="12.75">
      <c r="A69" s="83"/>
      <c r="B69" s="84"/>
      <c r="C69" s="5" t="s">
        <v>60</v>
      </c>
      <c r="D69" s="5" t="s">
        <v>61</v>
      </c>
      <c r="E69" s="5" t="s">
        <v>62</v>
      </c>
      <c r="F69" s="5" t="s">
        <v>96</v>
      </c>
      <c r="G69" s="5" t="s">
        <v>109</v>
      </c>
    </row>
    <row r="70" spans="1:7" ht="25.5">
      <c r="A70" s="8" t="s">
        <v>81</v>
      </c>
      <c r="B70" s="55" t="s">
        <v>82</v>
      </c>
      <c r="C70" s="56">
        <v>1</v>
      </c>
      <c r="D70" s="56">
        <v>1</v>
      </c>
      <c r="E70" s="56">
        <v>1</v>
      </c>
      <c r="F70" s="56"/>
      <c r="G70" s="56"/>
    </row>
    <row r="71" spans="1:7" ht="12.75">
      <c r="A71" s="42"/>
      <c r="B71" s="43"/>
      <c r="C71" s="44"/>
      <c r="D71" s="44"/>
      <c r="E71" s="44"/>
      <c r="F71" s="44"/>
      <c r="G71" s="44"/>
    </row>
    <row r="72" spans="1:7" ht="38.25">
      <c r="A72" s="106" t="s">
        <v>55</v>
      </c>
      <c r="B72" s="107" t="s">
        <v>56</v>
      </c>
      <c r="C72" s="3" t="s">
        <v>57</v>
      </c>
      <c r="D72" s="3" t="s">
        <v>58</v>
      </c>
      <c r="E72" s="107" t="s">
        <v>59</v>
      </c>
      <c r="F72" s="84"/>
      <c r="G72" s="84"/>
    </row>
    <row r="73" spans="1:7" ht="12.75">
      <c r="A73" s="86"/>
      <c r="B73" s="84"/>
      <c r="C73" s="5" t="s">
        <v>60</v>
      </c>
      <c r="D73" s="5" t="s">
        <v>61</v>
      </c>
      <c r="E73" s="5" t="s">
        <v>62</v>
      </c>
      <c r="F73" s="5" t="s">
        <v>96</v>
      </c>
      <c r="G73" s="5" t="s">
        <v>109</v>
      </c>
    </row>
    <row r="74" spans="1:7" ht="51">
      <c r="A74" s="6" t="s">
        <v>74</v>
      </c>
      <c r="B74" s="3" t="s">
        <v>64</v>
      </c>
      <c r="C74" s="33">
        <v>1330</v>
      </c>
      <c r="D74" s="33">
        <v>2969</v>
      </c>
      <c r="E74" s="33">
        <v>2100</v>
      </c>
      <c r="F74" s="33"/>
      <c r="G74" s="33"/>
    </row>
    <row r="75" spans="1:7" ht="25.5">
      <c r="A75" s="36" t="s">
        <v>63</v>
      </c>
      <c r="B75" s="58" t="s">
        <v>64</v>
      </c>
      <c r="C75" s="34">
        <f>C74</f>
        <v>1330</v>
      </c>
      <c r="D75" s="34">
        <f>D74</f>
        <v>2969</v>
      </c>
      <c r="E75" s="34">
        <f>E74</f>
        <v>2100</v>
      </c>
      <c r="F75" s="34">
        <f>F74</f>
        <v>0</v>
      </c>
      <c r="G75" s="34">
        <f>G74</f>
        <v>0</v>
      </c>
    </row>
  </sheetData>
  <sheetProtection/>
  <mergeCells count="32">
    <mergeCell ref="D4:G4"/>
    <mergeCell ref="B64:G64"/>
    <mergeCell ref="B66:G66"/>
    <mergeCell ref="A22:G22"/>
    <mergeCell ref="A24:A25"/>
    <mergeCell ref="B24:B25"/>
    <mergeCell ref="E24:G24"/>
    <mergeCell ref="A41:A42"/>
    <mergeCell ref="B41:B42"/>
    <mergeCell ref="E41:G41"/>
    <mergeCell ref="A51:A52"/>
    <mergeCell ref="A68:A69"/>
    <mergeCell ref="B68:B69"/>
    <mergeCell ref="E68:G68"/>
    <mergeCell ref="A72:A73"/>
    <mergeCell ref="B72:B73"/>
    <mergeCell ref="E72:G72"/>
    <mergeCell ref="B51:B52"/>
    <mergeCell ref="E51:G51"/>
    <mergeCell ref="B39:G39"/>
    <mergeCell ref="A11:G11"/>
    <mergeCell ref="A12:G12"/>
    <mergeCell ref="D15:G15"/>
    <mergeCell ref="B18:G18"/>
    <mergeCell ref="B19:G19"/>
    <mergeCell ref="B20:G20"/>
    <mergeCell ref="A5:G5"/>
    <mergeCell ref="A6:G6"/>
    <mergeCell ref="A7:G7"/>
    <mergeCell ref="B8:E8"/>
    <mergeCell ref="A10:G10"/>
    <mergeCell ref="B37:G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2019-12-04T10:29:34Z</cp:lastPrinted>
  <dcterms:created xsi:type="dcterms:W3CDTF">2009-01-27T06:24:31Z</dcterms:created>
  <dcterms:modified xsi:type="dcterms:W3CDTF">2019-12-31T05:04:31Z</dcterms:modified>
  <cp:category/>
  <cp:version/>
  <cp:contentType/>
  <cp:contentStatus/>
</cp:coreProperties>
</file>