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02 " sheetId="1" r:id="rId1"/>
    <sheet name="002  каз" sheetId="2" r:id="rId2"/>
  </sheets>
  <definedNames/>
  <calcPr fullCalcOnLoad="1" refMode="R1C1"/>
</workbook>
</file>

<file path=xl/sharedStrings.xml><?xml version="1.0" encoding="utf-8"?>
<sst xmlns="http://schemas.openxmlformats.org/spreadsheetml/2006/main" count="467" uniqueCount="183">
  <si>
    <t>Плановый период</t>
  </si>
  <si>
    <t>в зависимости от способа реализации</t>
  </si>
  <si>
    <t>в зависимости от содержания</t>
  </si>
  <si>
    <t>текущая</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</si>
  <si>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</si>
  <si>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</si>
  <si>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</si>
  <si>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</si>
  <si>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</si>
  <si>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</si>
  <si>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2017 год</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</si>
  <si>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</si>
  <si>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</si>
  <si>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</si>
  <si>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</si>
  <si>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</si>
  <si>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Расходы по бюджетной подпрограмме</t>
  </si>
  <si>
    <t>Итого 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</si>
  <si>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</si>
  <si>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</si>
  <si>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</si>
  <si>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 xml:space="preserve">текущая/развитие </t>
  </si>
  <si>
    <r>
      <t>Описание (обоснование) бюджетной подпрограммы</t>
    </r>
    <r>
      <rPr>
        <u val="single"/>
        <sz val="10"/>
        <color indexed="8"/>
        <rFont val="Times New Roman"/>
        <family val="1"/>
      </rPr>
      <t xml:space="preserve"> </t>
    </r>
  </si>
  <si>
    <t>чел.</t>
  </si>
  <si>
    <t>Отчетный год</t>
  </si>
  <si>
    <t>План текущего года</t>
  </si>
  <si>
    <t>Описание (обоснование) бюджетной программы</t>
  </si>
  <si>
    <t>осуществление государственных функций, полномочий и оказание вытекающих из них государственных услуг</t>
  </si>
  <si>
    <t xml:space="preserve">4510266 ГУ «Отдел занятости и социальных программ Бурабайского района»
</t>
  </si>
  <si>
    <t>районная</t>
  </si>
  <si>
    <t>индивидуальная</t>
  </si>
  <si>
    <t>за счет средств местного бюджета</t>
  </si>
  <si>
    <t>Всего численность граждан, охваченных программой</t>
  </si>
  <si>
    <t>Оказание содействия продуктивной занятости населения путем применения активных мер занятости.</t>
  </si>
  <si>
    <t>Оплата общественных работ</t>
  </si>
  <si>
    <t>клуб поиска работы и ярмарка вакансий</t>
  </si>
  <si>
    <t>Доля трудоустроенных от числа лиц, обратившихся по вопросу трудоустройств</t>
  </si>
  <si>
    <t>Количество созданных рабочих мест</t>
  </si>
  <si>
    <t>В том числе постоянных</t>
  </si>
  <si>
    <t>Количество трудоустроенных инвалидов трудоспособного возраста обратившихся за содействием в занятости</t>
  </si>
  <si>
    <t>Удельный вес предприятий, охваченных системой коллективно-договорных отношений (среди крупных и средних предприятий)</t>
  </si>
  <si>
    <t>Доля квалифицированных специалистов в составе привлекаемой иностранной рабочей силы</t>
  </si>
  <si>
    <t>%</t>
  </si>
  <si>
    <t>ед,</t>
  </si>
  <si>
    <t>чел</t>
  </si>
  <si>
    <t>Целевые индикаторы / показатели прямых результатов</t>
  </si>
  <si>
    <t>ед.изм.</t>
  </si>
  <si>
    <t>БЮДЖЕТТІК БАҒДАРЛАМА</t>
  </si>
  <si>
    <t xml:space="preserve">4510266  «Бурабай ауданының жұмыспен қамту және әлеуметтік бағдарламалар бөлімі»ММ
</t>
  </si>
  <si>
    <t>бюджеттік бағдарлама әкімшісінің коды және атауы</t>
  </si>
  <si>
    <t>Бюджеттік бағдарламаның түрі:</t>
  </si>
  <si>
    <t>аудандық</t>
  </si>
  <si>
    <t>трансферттерді ұсыну</t>
  </si>
  <si>
    <t>іске асыру түріне қарай</t>
  </si>
  <si>
    <t>жеке</t>
  </si>
  <si>
    <t>ағымдағы/даму</t>
  </si>
  <si>
    <t>ағымдағы</t>
  </si>
  <si>
    <t>Бюджеттік бағдарламаның мақсаты:</t>
  </si>
  <si>
    <t>Бюджеттік бағдарламаның сипаттамасы (негіздемесі):</t>
  </si>
  <si>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</si>
  <si>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</si>
  <si>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</si>
  <si>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</si>
  <si>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</si>
  <si>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</si>
  <si>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2016 жыл</t>
  </si>
  <si>
    <t>2017 жыл</t>
  </si>
  <si>
    <t>2018 жыл</t>
  </si>
  <si>
    <t>мың теңге</t>
  </si>
  <si>
    <r>
      <rPr>
        <b/>
        <sz val="10"/>
        <color indexed="8"/>
        <rFont val="Times New Roman"/>
        <family val="1"/>
      </rPr>
      <t>Бюджеттік кіші бағдарламаның коды мен атауы:</t>
    </r>
    <r>
      <rPr>
        <sz val="10"/>
        <color indexed="8"/>
        <rFont val="Times New Roman"/>
        <family val="1"/>
      </rPr>
      <t xml:space="preserve"> 011 "Республикалық бюджеттен трансферттер есебінен" </t>
    </r>
    <r>
      <rPr>
        <b/>
        <sz val="10"/>
        <color indexed="8"/>
        <rFont val="Times New Roman"/>
        <family val="1"/>
      </rPr>
      <t xml:space="preserve">   </t>
    </r>
  </si>
  <si>
    <t>Бюджеттік кіші бағдарламаның түрі:</t>
  </si>
  <si>
    <t>Тікелей нәтиже көрсеткіштері</t>
  </si>
  <si>
    <t xml:space="preserve">Бюджеттік бағдарлама бойынша барлық шығыстар </t>
  </si>
  <si>
    <t xml:space="preserve">мазмұнына қарай: </t>
  </si>
  <si>
    <t xml:space="preserve">мемлекеттік функцияларды, өкілеттіктерді жүзеге асыру және осыларға байланысты мемлекеттік қызметтерді ұсыну </t>
  </si>
  <si>
    <t xml:space="preserve">мазмұнына байланысты: </t>
  </si>
  <si>
    <t>Бюджеттік кіші бағдарламаның сипаттамасы (негіздемесі)</t>
  </si>
  <si>
    <t>мазмұнына қарай</t>
  </si>
  <si>
    <t>мемлекеттік баскару деңгейіне</t>
  </si>
  <si>
    <t xml:space="preserve">Бюджеттік кіші бағдарламаның сипаттамасы (негіздемесі) </t>
  </si>
  <si>
    <r>
      <rPr>
        <b/>
        <sz val="10"/>
        <color indexed="8"/>
        <rFont val="Times New Roman"/>
        <family val="1"/>
      </rPr>
      <t>Код и наименование бюджетной подпрограммы:</t>
    </r>
    <r>
      <rPr>
        <sz val="10"/>
        <color indexed="8"/>
        <rFont val="Times New Roman"/>
        <family val="1"/>
      </rPr>
      <t xml:space="preserve"> 011 "За счет средств республиканского бюджета" </t>
    </r>
    <r>
      <rPr>
        <b/>
        <sz val="10"/>
        <color indexed="8"/>
        <rFont val="Times New Roman"/>
        <family val="1"/>
      </rPr>
      <t xml:space="preserve">   </t>
    </r>
  </si>
  <si>
    <t>за счет средств республиканского бюджета</t>
  </si>
  <si>
    <t>Социальные рабочие места</t>
  </si>
  <si>
    <t>Молодежная практика</t>
  </si>
  <si>
    <t>адам</t>
  </si>
  <si>
    <r>
      <t>Бюджеттік бағдарламаның коды және атауы</t>
    </r>
    <r>
      <rPr>
        <sz val="10"/>
        <rFont val="Times New Roman"/>
        <family val="1"/>
      </rPr>
      <t xml:space="preserve"> 451/0266-002 Жұмыспен қамту бағдарламасы</t>
    </r>
  </si>
  <si>
    <t>Тіркелген жұмыссыздарды жұмыспен қамту,Жұмысқа тиімді орналасуға жәрдем. Еңбек ресурстарын дамыту.</t>
  </si>
  <si>
    <t xml:space="preserve">Мониторинг и прогнозирование  ситуации на рынке труда.
Предотвращение высвобождения рабочей силы вследствие реструктуризации, сокращения объемов производства и банкротства.
Развитие кадрового потенциала обеспечение сбалансированности профессионального образования и спроса на рабочую силу на основе: содействия повышению конкурентоспособности целевых групп населения.
Обеспечение реализации прав граждан на защиту от безработицы:
содействие в трудоустройстве.
Обеспечение занятости целевых групп населения: 
в том числе: малообеспеченные; молодежь в возрасте от 16 до 29 лет.
</t>
  </si>
  <si>
    <t>Әлеуметтік жұмыс орындары</t>
  </si>
  <si>
    <t>Жастар тәжірибесі</t>
  </si>
  <si>
    <t xml:space="preserve">адам        </t>
  </si>
  <si>
    <t>Қоғамдық жұмыстар</t>
  </si>
  <si>
    <t>Трудоустройство на постоянное место работы</t>
  </si>
  <si>
    <t>Еңбек нарығындағы жағдай монторингі және болжамы. Қайта құрылымдау ,өнім көлемін азайту , және банкрот жасап  жұмыс күшін қысқартуға жол бермеу. Кадрлық әлеуетті дамыту,кәсіптік білімді дамыту, Халықтың мақсатты топтарының бәсекелік мүмкіншіліктерін нығайту. Азаматтардың жұмыссыздықтан қорғау құқығын жүзеге асыруды қамтамасыз ету, мақсатты топтағыларды жұмыспен қамтамасыз ету, соның ішінде тұрмысы төмендерді, жасы 16-29 жас арасындағы жастарды.</t>
  </si>
  <si>
    <t>қайта даярлау</t>
  </si>
  <si>
    <t>кәсіби даярлау</t>
  </si>
  <si>
    <t>Жұмыс іздестіру клубы және бос жұмыс орындар жәрменкесі</t>
  </si>
  <si>
    <t>Әлеуметтік жұмыстарды орындары төлеу үшін шығыстарды жіберу, жастар тәжірибесі, кәсіби даярлау,қайта даярлау ішінара жұмыспен қамтылған</t>
  </si>
  <si>
    <t>Бағдарламамен қамтылған азаматтар санының барлығы</t>
  </si>
  <si>
    <t>Жергілікті бюджеттің қаражатының есебінен</t>
  </si>
  <si>
    <t xml:space="preserve">Нысаналы  индикаторлар/тікелей нәтиже көрсеткіштері </t>
  </si>
  <si>
    <t>өлшем бірл.</t>
  </si>
  <si>
    <t>Жұмысқа орналасу сұрағы бойынша жүгінген тұлғалар санынан жұмысқа орналасқандардың үлесі</t>
  </si>
  <si>
    <t>Ашылған жұмыс орыдарының саны</t>
  </si>
  <si>
    <t>бірл.,</t>
  </si>
  <si>
    <t>Соның ішінде тұрақты</t>
  </si>
  <si>
    <t>Жұмыспен қамту жәрдемдесуіне жүгінген еңбекке қабілетті жастағы жұмысқа орналасқан мүгедектердің саны</t>
  </si>
  <si>
    <t>Ұжымдық-шарттық қатынастар жүйесімен қамтылған кәсіпорындардың үлес салмағы (ірі және орта кәсіпорындар арасында )</t>
  </si>
  <si>
    <t>Шет елдерден тартылған жұмыс күшінің құрамында білікті мамандардың үлесі</t>
  </si>
  <si>
    <t>2018 ж</t>
  </si>
  <si>
    <t>2019 год</t>
  </si>
  <si>
    <t>2019 жыл</t>
  </si>
  <si>
    <t>2019г</t>
  </si>
  <si>
    <t>2019 ж</t>
  </si>
  <si>
    <t>Конечные результаты бюджетной программы:</t>
  </si>
  <si>
    <t>Бюджеттiк бағдарламаның түпкілікті нәтижелері:</t>
  </si>
  <si>
    <t>жұмысқа орналастыру орны</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</si>
  <si>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</si>
  <si>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Бюджеттік бағдарламаның басшысы - басшы Кожагулов Канат Кайирбекович</t>
  </si>
  <si>
    <t>2020 год</t>
  </si>
  <si>
    <t>шт</t>
  </si>
  <si>
    <t>Субсидии на переезд оралманов</t>
  </si>
  <si>
    <t>Возмещение расходов по найму (аренде) жилья для переселенцев и оралманов</t>
  </si>
  <si>
    <t xml:space="preserve">чел.                               </t>
  </si>
  <si>
    <t>Краткосрочное профессиональное обучение</t>
  </si>
  <si>
    <t>2020 ж</t>
  </si>
  <si>
    <t>2020 жыл</t>
  </si>
  <si>
    <t>Оралмандардың көшуіне бағытталған субсидиялар</t>
  </si>
  <si>
    <t>Қысқа мерзімді кәсіптік оқыту</t>
  </si>
  <si>
    <t>Шығыстарды өтеу бойынша жалға алу (жалдау), тұрғын үй үшін көші-қон және оралмандар</t>
  </si>
  <si>
    <t xml:space="preserve">Қоғамдық жұмыстар                                                                                                     
</t>
  </si>
  <si>
    <t xml:space="preserve">адам                                                                                                   </t>
  </si>
  <si>
    <t xml:space="preserve"> Ж ұмыс іздестіру клубы және бос жұмыс орындар жәрменкесі    </t>
  </si>
  <si>
    <t xml:space="preserve">дана  </t>
  </si>
  <si>
    <t xml:space="preserve">    адам              </t>
  </si>
  <si>
    <t>2018-2020 жылдарға арналған</t>
  </si>
  <si>
    <r>
      <rPr>
        <b/>
        <sz val="10"/>
        <color indexed="8"/>
        <rFont val="Times New Roman"/>
        <family val="1"/>
      </rPr>
      <t>Код и наименование бюджетной подпрограммы:</t>
    </r>
    <r>
      <rPr>
        <sz val="10"/>
        <color indexed="8"/>
        <rFont val="Times New Roman"/>
        <family val="1"/>
      </rPr>
      <t xml:space="preserve">100 "Общественные работы" </t>
    </r>
    <r>
      <rPr>
        <b/>
        <sz val="10"/>
        <color indexed="8"/>
        <rFont val="Times New Roman"/>
        <family val="1"/>
      </rPr>
      <t xml:space="preserve">   </t>
    </r>
  </si>
  <si>
    <t xml:space="preserve">Направление расходов на оплату общественных работ. </t>
  </si>
  <si>
    <t xml:space="preserve">Общественные работы                                                  </t>
  </si>
  <si>
    <t xml:space="preserve">чел.                              </t>
  </si>
  <si>
    <r>
      <rPr>
        <b/>
        <sz val="10"/>
        <color indexed="8"/>
        <rFont val="Times New Roman"/>
        <family val="1"/>
      </rPr>
      <t>Код и наименование бюджетной подпрограммы:</t>
    </r>
    <r>
      <rPr>
        <sz val="10"/>
        <color indexed="8"/>
        <rFont val="Times New Roman"/>
        <family val="1"/>
      </rPr>
      <t xml:space="preserve">101 "Профессиональная подготовка и переподготовка безработных" </t>
    </r>
    <r>
      <rPr>
        <b/>
        <sz val="10"/>
        <color indexed="8"/>
        <rFont val="Times New Roman"/>
        <family val="1"/>
      </rPr>
      <t xml:space="preserve">   </t>
    </r>
  </si>
  <si>
    <t xml:space="preserve"> Профессиональная подготовка</t>
  </si>
  <si>
    <r>
      <rPr>
        <b/>
        <sz val="10"/>
        <color indexed="8"/>
        <rFont val="Times New Roman"/>
        <family val="1"/>
      </rPr>
      <t>Код и наименование бюджетной подпрограммы:</t>
    </r>
    <r>
      <rPr>
        <sz val="10"/>
        <color indexed="8"/>
        <rFont val="Times New Roman"/>
        <family val="1"/>
      </rPr>
      <t xml:space="preserve">102 "Дополнительные меры по социальной защите граждан в сфере занятости населения" </t>
    </r>
    <r>
      <rPr>
        <b/>
        <sz val="10"/>
        <color indexed="8"/>
        <rFont val="Times New Roman"/>
        <family val="1"/>
      </rPr>
      <t xml:space="preserve">   </t>
    </r>
  </si>
  <si>
    <t xml:space="preserve"> Содержание клуба поиска работы  </t>
  </si>
  <si>
    <t>«Развитие рынка труда через содействие занятости населения и мобильность трудовых ресурсов»  - социальные рабочие места с частичным субсидированием заработной платы</t>
  </si>
  <si>
    <t>«Развитие рынка труда через содействие занятости населения и мобильность трудовых ресурсов» на прохождение молодежной практики</t>
  </si>
  <si>
    <t>Мүгедектер саны</t>
  </si>
  <si>
    <t>Арнайы жұмыс орындарын құру мүгедектерді жұмысқа орналастыру</t>
  </si>
  <si>
    <r>
      <rPr>
        <b/>
        <sz val="10"/>
        <color indexed="8"/>
        <rFont val="Times New Roman"/>
        <family val="1"/>
      </rPr>
      <t>Бюджеттік кіші бағдарламаның коды мен атауы:100</t>
    </r>
    <r>
      <rPr>
        <sz val="10"/>
        <color indexed="8"/>
        <rFont val="Times New Roman"/>
        <family val="1"/>
      </rPr>
      <t xml:space="preserve">"Қоғамдық жұмыстарды" </t>
    </r>
    <r>
      <rPr>
        <b/>
        <sz val="10"/>
        <color indexed="8"/>
        <rFont val="Times New Roman"/>
        <family val="1"/>
      </rPr>
      <t xml:space="preserve">   </t>
    </r>
  </si>
  <si>
    <t>Бағыты шығыстарды төлеуге арналған қоғамдық жұмыстар.</t>
  </si>
  <si>
    <r>
      <rPr>
        <b/>
        <sz val="10"/>
        <color indexed="8"/>
        <rFont val="Times New Roman"/>
        <family val="1"/>
      </rPr>
      <t>Бюджеттік кіші бағдарламаның коды мен атауы:101</t>
    </r>
    <r>
      <rPr>
        <sz val="10"/>
        <color indexed="8"/>
        <rFont val="Times New Roman"/>
        <family val="1"/>
      </rPr>
      <t xml:space="preserve">"Кәсіптік дайындау және жұмыссыздарды қайта дайындау" </t>
    </r>
    <r>
      <rPr>
        <b/>
        <sz val="10"/>
        <color indexed="8"/>
        <rFont val="Times New Roman"/>
        <family val="1"/>
      </rPr>
      <t xml:space="preserve">   </t>
    </r>
  </si>
  <si>
    <t>Бағыт төлеуге арналған шығыстар кәсіби даярлау, қысқа мерзімді кәсіби оқыту</t>
  </si>
  <si>
    <r>
      <rPr>
        <b/>
        <sz val="10"/>
        <color indexed="8"/>
        <rFont val="Times New Roman"/>
        <family val="1"/>
      </rPr>
      <t>Бюджеттік кіші бағдарламаның коды мен атауы:102</t>
    </r>
    <r>
      <rPr>
        <sz val="10"/>
        <color indexed="8"/>
        <rFont val="Times New Roman"/>
        <family val="1"/>
      </rPr>
      <t xml:space="preserve">"Кәсіптік дайындау және жұмыссыздарды қайта дайындау" </t>
    </r>
    <r>
      <rPr>
        <b/>
        <sz val="10"/>
        <color indexed="8"/>
        <rFont val="Times New Roman"/>
        <family val="1"/>
      </rPr>
      <t xml:space="preserve">   </t>
    </r>
  </si>
  <si>
    <t>Кәсіби даярлау</t>
  </si>
  <si>
    <t xml:space="preserve">Бюджеттік кіші бағдарлама бойынша барлық шығыстар </t>
  </si>
  <si>
    <r>
      <rPr>
        <b/>
        <sz val="10"/>
        <rFont val="Times New Roman"/>
        <family val="1"/>
      </rPr>
      <t>Бюджеттік бағдарламаның нормативтік құқықтық негізі:</t>
    </r>
    <r>
      <rPr>
        <sz val="10"/>
        <rFont val="Times New Roman"/>
        <family val="1"/>
      </rPr>
      <t xml:space="preserve"> Қазақстан Республикасының Заңы 6 сәуірдегі 2016 жылғы № 482-V "халықты жұмыспен қамту туралы" Қазақстан Республикасының Заңы, 30 қараша 2017 жылғы № 113-VI республикалық бюджет туралы"ҚРЗ 2018 - 2020 жылдарға арналған бағдарламасы", Қазақстан Республикасы Үкіметінің 29 желтоқсандағы 2016 жылғы № 919 дамыту бағдарламасын бекіту туралы "жұмыспен нәтижелі қамтуға және жаппай кәсіпкерлік 2017 - 2021 жылдарға арналған".Мәслихаты сессиясының шешімі " Бурабай аудандық мәслихаттың №6С-22/1 жылғы 22.12.2017 ж арналған аудандық бюджет туралы "2018-2020 жылдарға арналған"</t>
    </r>
  </si>
  <si>
    <t>Еңбек нарығын дамыту арқылы халықты жұмыспен қамтуға жәрдемдесу және еңбек ресурстарының ұтқырлығы - әлеуметтік жұмыс орындарына жалақыны субсидиялай отырып,</t>
  </si>
  <si>
    <t>"Еңбек нарығын дамыту арқылы халықты жұмыспен қамтуға жәрдемдесу және еңбек ресурстарының ұтқырлығы" жастар тәжірибесін өту үшін</t>
  </si>
  <si>
    <t>Мемлекеттік қолдау шараларын көрсету тұлғаларға, ерікті түрде қоныс аударған азаматтарға Үкіметі айқындаған өңірлерге және босануға жәрдемдесетін көшіру (7 отбасы)</t>
  </si>
  <si>
    <t xml:space="preserve"> ММ "Бурабай ауданының жұмыспен қамту және әлеуметтік бағдарламалар бөлімі ",26 желтоқсан 2017 жылғы №96 басшысы бұйрығымен бекітілген                                                                     №2 Қосымша 
"Келісілді"*
Басшысының орынбасары
ММ - "Жұмыспен қамтуды үйлестіру және 
әлеуметтік бағдарламалар Ақмола облысы"
_____________Жапарова А. К.                                                                                                      "___"______________2018 жылғы
</t>
  </si>
  <si>
    <r>
      <t>Код и наименование бюджетной программы</t>
    </r>
    <r>
      <rPr>
        <sz val="10"/>
        <rFont val="Times New Roman"/>
        <family val="1"/>
      </rPr>
      <t xml:space="preserve"> 002 Программа занятости </t>
    </r>
  </si>
  <si>
    <t>2021 год</t>
  </si>
  <si>
    <t>на 2019-2021 годы</t>
  </si>
  <si>
    <t xml:space="preserve">
Утверждена приказом руководителя                                                                                                                  ГУ "Отдел занятости и социальных программ                                                    Бурабайского района" от  25 декабря 2018 года  №81                                                                                                                                                      Приложение № 2                                                                                                                                                                                                                                                                                                    
«Согласована»*
Заместитель руководителя
ГУ "Управление координации занятости и 
социальных программ Акмолинской области"
_____________Жапарова А.К.                                                                                                 "___"______________2018 года
</t>
  </si>
  <si>
    <t>Гранты на реализацию новых бизнес-идей</t>
  </si>
  <si>
    <t>Создание специальных рабочих мест для инвалидов</t>
  </si>
  <si>
    <t>Количество людей, направленных на трудоустройство через ЧАЗ</t>
  </si>
  <si>
    <t>Порядок организации аутсорсинга услуг в сфере занятости населения (ЧАЗ)</t>
  </si>
  <si>
    <t>Направление расходов на содержание клуба поиска работы и ярмарки вакансий(подача объявлений и приобретение канцтоваров),на возмещение расходов по найму(аренде) жилья для переселенцев и оралманов ,молодежная практика и социальные рабочие места.Порядок организации аутсорсинга услуги по трудовому посредничеству в отношениях зарегистроанных безработных.</t>
  </si>
  <si>
    <t xml:space="preserve">Направление расходов на «Развитие рынка труда через содействие занятости населения и мобильность трудовых ресурсов»  - социальные рабочие места с частичным субсидированием заработной платы,«Развитие рынка труда через содействие занятости населения и мобильность трудовых ресурсов» на прохождение молодежной практики, Оказание мер государственной поддержки лицам, добровольно переселяющимся гражданам в регионы, определенные Правительством РК и работодателем оказывающим содействие в переселении, Гранты на реализацию новых бизнес-идей </t>
  </si>
  <si>
    <t xml:space="preserve">Количество людей ,направленных на прохождение молодежной практики «Развитие рынка труда через содействие занятости населения и мобильность трудовых ресурсов» </t>
  </si>
  <si>
    <t xml:space="preserve">Количество людей ,направленных на социальные рабочие места с частичным субсидированием заработной платы «Развитие рынка труда через содействие занятости населения и мобильность трудовых ресурсов»  </t>
  </si>
  <si>
    <t>Количество инвалидов,направленных на специальные рабочие места для инвалидов</t>
  </si>
  <si>
    <t>Количество людей, которым выданы гранты на реализацию новых бизнес-идей</t>
  </si>
  <si>
    <t xml:space="preserve"> «Развитие рынка труда через содействие занятости населения и мобильность трудовых ресурсов»  направленных на социальные рабочие места с частичным субсидированием заработной платы</t>
  </si>
  <si>
    <r>
      <rPr>
        <b/>
        <sz val="10"/>
        <rFont val="Times New Roman"/>
        <family val="1"/>
      </rPr>
      <t>Нормативная правовая основа бюджетной программы:</t>
    </r>
    <r>
      <rPr>
        <sz val="10"/>
        <rFont val="Times New Roman"/>
        <family val="1"/>
      </rPr>
      <t xml:space="preserve"> Закон Республики Казахстан от 6 апреля 2016 года № 482-V «О занятости населения»,  Закон Республики Казахстан от 30 ноября 2017 года № 113-VI ЗРК"О республиканском бюджете на 2018 - 2020 годы", Об утверждении Государственной программы развития продуктивной занятости и массового предпринимательства на 2017 – 2021 годы "Еңбек".Постановление Правительства Республики Казахстан от 13 ноября 2018 года № 746.Решение сессии Бурабайского районного маслихата №6С-37/1 от 24.12.2018 г  "О районном бюджете на 2019-2021 годы"</t>
    </r>
  </si>
  <si>
    <t>Возмещение расходов по найму (аренде) жилья для переселенцев и оралманов(8 семей)</t>
  </si>
  <si>
    <t>Направление расходов на оплату краткосрочного профессионального обучения</t>
  </si>
  <si>
    <t xml:space="preserve">Количество людей, направленных на оказание мер государственной поддержки лицам, добровольно переселяющимся гражданам в регионы, определенные Правительством РК и работодателем оказывающим содействие в переселении  </t>
  </si>
  <si>
    <t>ВСЕГО расходы по бюджетной программе</t>
  </si>
  <si>
    <t>Итого за счет средств республиканского бюджета 011</t>
  </si>
  <si>
    <t>Итого за счет средств областного бюджета 015</t>
  </si>
  <si>
    <t>Итого за счет средств местного бюджета 015</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</si>
</sst>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5">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sz val="9"/>
      <name val="Times New Roman"/>
      <family val="1"/>
    </font>
    <font>
      <sz val="5"/>
      <color indexed="8"/>
      <name val="Budget XP Second Edition"/>
      <family val="2"/>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8"/>
      <color rgb="FF000000"/>
      <name val="Times New Roman"/>
      <family val="1"/>
    </font>
    <font>
      <sz val="8"/>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color rgb="FF000000"/>
      </bottom>
    </border>
    <border>
      <left style="medium">
        <color rgb="FF000000"/>
      </left>
      <right style="medium"/>
      <top>
        <color indexed="63"/>
      </top>
      <bottom style="medium">
        <color rgb="FF000000"/>
      </bottom>
    </border>
    <border>
      <left style="medium">
        <color rgb="FF000000"/>
      </left>
      <right style="medium"/>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5" fillId="0" borderId="0">
      <alignment horizontal="right" vertical="top"/>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35" fillId="0" borderId="0">
      <alignment/>
      <protection/>
    </xf>
    <xf numFmtId="0" fontId="3"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49">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6" fillId="0" borderId="0" xfId="0" applyFont="1" applyAlignment="1">
      <alignment horizontal="center"/>
    </xf>
    <xf numFmtId="0" fontId="8" fillId="0" borderId="0" xfId="0" applyFont="1" applyAlignment="1">
      <alignment vertical="center"/>
    </xf>
    <xf numFmtId="0" fontId="9" fillId="0" borderId="10"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5" fillId="32" borderId="11" xfId="0" applyFont="1" applyFill="1" applyBorder="1" applyAlignment="1">
      <alignment vertical="top" wrapText="1"/>
    </xf>
    <xf numFmtId="0" fontId="6" fillId="0" borderId="10" xfId="0" applyFont="1" applyBorder="1" applyAlignment="1">
      <alignment horizontal="left" vertical="center" wrapText="1"/>
    </xf>
    <xf numFmtId="0" fontId="1" fillId="0" borderId="12" xfId="0" applyFont="1" applyBorder="1" applyAlignment="1">
      <alignment horizontal="left" vertical="center"/>
    </xf>
    <xf numFmtId="0" fontId="1" fillId="0" borderId="12" xfId="0" applyFont="1" applyBorder="1" applyAlignment="1">
      <alignment horizontal="left"/>
    </xf>
    <xf numFmtId="0" fontId="9"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32" borderId="11" xfId="0" applyFont="1" applyFill="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0" fontId="6" fillId="0" borderId="0" xfId="0" applyFont="1" applyBorder="1" applyAlignment="1">
      <alignment vertical="top" wrapText="1"/>
    </xf>
    <xf numFmtId="0" fontId="9" fillId="0" borderId="15" xfId="0" applyFont="1" applyBorder="1" applyAlignment="1">
      <alignment horizontal="center" vertical="center" wrapText="1"/>
    </xf>
    <xf numFmtId="0" fontId="1" fillId="0" borderId="10" xfId="0" applyFont="1" applyBorder="1" applyAlignment="1">
      <alignment wrapText="1"/>
    </xf>
    <xf numFmtId="0" fontId="9"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0" xfId="0" applyFont="1" applyBorder="1" applyAlignment="1">
      <alignment vertical="top" wrapText="1"/>
    </xf>
    <xf numFmtId="0" fontId="0" fillId="0" borderId="0" xfId="0" applyBorder="1" applyAlignment="1">
      <alignment/>
    </xf>
    <xf numFmtId="0" fontId="1" fillId="0" borderId="10" xfId="0" applyFont="1" applyBorder="1" applyAlignment="1">
      <alignment horizontal="center" vertical="top" wrapText="1"/>
    </xf>
    <xf numFmtId="0" fontId="9" fillId="0" borderId="10" xfId="0" applyFont="1" applyBorder="1" applyAlignment="1">
      <alignment horizontal="left" vertical="center" wrapText="1"/>
    </xf>
    <xf numFmtId="0" fontId="1" fillId="0" borderId="10" xfId="0" applyFont="1" applyBorder="1" applyAlignment="1">
      <alignment horizontal="left" vertical="top" wrapText="1"/>
    </xf>
    <xf numFmtId="0" fontId="52" fillId="0" borderId="0" xfId="0" applyFont="1" applyBorder="1" applyAlignment="1">
      <alignment wrapText="1"/>
    </xf>
    <xf numFmtId="0" fontId="53" fillId="0" borderId="16" xfId="0" applyFont="1" applyBorder="1" applyAlignment="1">
      <alignment horizontal="center" wrapText="1"/>
    </xf>
    <xf numFmtId="0" fontId="53" fillId="0" borderId="17" xfId="0" applyFont="1" applyBorder="1" applyAlignment="1">
      <alignment horizontal="center" wrapText="1"/>
    </xf>
    <xf numFmtId="0" fontId="53" fillId="0" borderId="18" xfId="0" applyFont="1" applyBorder="1" applyAlignment="1">
      <alignment horizontal="center" wrapText="1"/>
    </xf>
    <xf numFmtId="0" fontId="6" fillId="0" borderId="0" xfId="0" applyFont="1" applyBorder="1" applyAlignment="1">
      <alignment vertical="center"/>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5" fillId="32" borderId="10" xfId="0" applyFont="1" applyFill="1" applyBorder="1" applyAlignment="1">
      <alignment horizontal="center" vertical="center" wrapText="1"/>
    </xf>
    <xf numFmtId="0" fontId="9" fillId="33" borderId="10" xfId="0" applyFont="1" applyFill="1" applyBorder="1" applyAlignment="1">
      <alignment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5" fillId="33" borderId="10" xfId="0" applyFont="1" applyFill="1" applyBorder="1" applyAlignment="1">
      <alignment vertical="top" wrapText="1"/>
    </xf>
    <xf numFmtId="0" fontId="10" fillId="0" borderId="0" xfId="0" applyFont="1" applyBorder="1" applyAlignment="1">
      <alignment vertical="center"/>
    </xf>
    <xf numFmtId="0" fontId="5" fillId="33" borderId="11" xfId="0" applyFont="1" applyFill="1" applyBorder="1" applyAlignment="1">
      <alignment vertical="top" wrapText="1"/>
    </xf>
    <xf numFmtId="0" fontId="1" fillId="33" borderId="10" xfId="0" applyFont="1" applyFill="1" applyBorder="1" applyAlignment="1">
      <alignment horizontal="left" vertical="top" wrapText="1"/>
    </xf>
    <xf numFmtId="0" fontId="53" fillId="33" borderId="16" xfId="0" applyFont="1" applyFill="1" applyBorder="1" applyAlignment="1">
      <alignment horizontal="center" wrapText="1"/>
    </xf>
    <xf numFmtId="0" fontId="53" fillId="33" borderId="19" xfId="0" applyFont="1" applyFill="1" applyBorder="1" applyAlignment="1">
      <alignment horizontal="center" wrapText="1"/>
    </xf>
    <xf numFmtId="0" fontId="9" fillId="0" borderId="0" xfId="0" applyFont="1" applyBorder="1" applyAlignment="1">
      <alignment vertical="top" wrapText="1"/>
    </xf>
    <xf numFmtId="0" fontId="1" fillId="33" borderId="10" xfId="0" applyFont="1" applyFill="1" applyBorder="1" applyAlignment="1">
      <alignment horizontal="center" vertical="center" wrapText="1"/>
    </xf>
    <xf numFmtId="0" fontId="53" fillId="33" borderId="17" xfId="0" applyFont="1" applyFill="1" applyBorder="1" applyAlignment="1">
      <alignment horizontal="center" wrapText="1"/>
    </xf>
    <xf numFmtId="0" fontId="53" fillId="33" borderId="18"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1" xfId="0" applyFont="1" applyFill="1" applyBorder="1" applyAlignment="1">
      <alignment horizontal="center" vertical="top" wrapText="1"/>
    </xf>
    <xf numFmtId="184" fontId="1" fillId="0" borderId="10" xfId="0" applyNumberFormat="1" applyFont="1" applyBorder="1" applyAlignment="1">
      <alignment horizontal="right" wrapText="1"/>
    </xf>
    <xf numFmtId="184" fontId="1" fillId="0" borderId="11" xfId="0" applyNumberFormat="1" applyFont="1" applyBorder="1" applyAlignment="1">
      <alignment horizontal="right" vertical="center" wrapText="1"/>
    </xf>
    <xf numFmtId="0" fontId="6" fillId="0" borderId="10" xfId="0" applyFont="1" applyBorder="1" applyAlignment="1">
      <alignment horizontal="center" vertical="center" wrapText="1"/>
    </xf>
    <xf numFmtId="184" fontId="1" fillId="0" borderId="10" xfId="0" applyNumberFormat="1" applyFont="1" applyBorder="1" applyAlignment="1">
      <alignment wrapText="1"/>
    </xf>
    <xf numFmtId="0" fontId="5" fillId="32" borderId="20" xfId="0" applyFont="1" applyFill="1" applyBorder="1" applyAlignment="1">
      <alignment vertical="top" wrapText="1"/>
    </xf>
    <xf numFmtId="0" fontId="5" fillId="0" borderId="10" xfId="0" applyFont="1" applyBorder="1" applyAlignment="1">
      <alignment horizontal="center" vertical="center" wrapText="1"/>
    </xf>
    <xf numFmtId="184" fontId="12" fillId="33" borderId="10" xfId="33" applyNumberFormat="1" applyFont="1" applyFill="1" applyBorder="1" applyAlignment="1">
      <alignment vertical="top" wrapText="1"/>
      <protection/>
    </xf>
    <xf numFmtId="184" fontId="1" fillId="33" borderId="11" xfId="0" applyNumberFormat="1" applyFont="1" applyFill="1" applyBorder="1" applyAlignment="1">
      <alignment horizontal="right" vertical="center" wrapText="1"/>
    </xf>
    <xf numFmtId="184" fontId="1" fillId="33" borderId="10" xfId="0" applyNumberFormat="1" applyFont="1" applyFill="1" applyBorder="1" applyAlignment="1">
      <alignment horizontal="right" wrapText="1"/>
    </xf>
    <xf numFmtId="0" fontId="9" fillId="0" borderId="13" xfId="0" applyFont="1" applyBorder="1" applyAlignment="1">
      <alignment horizontal="left" vertical="center" wrapText="1"/>
    </xf>
    <xf numFmtId="0" fontId="14" fillId="0" borderId="0" xfId="0" applyFont="1" applyAlignment="1">
      <alignment vertical="center" wrapText="1"/>
    </xf>
    <xf numFmtId="0" fontId="16" fillId="0" borderId="10" xfId="0" applyFont="1" applyBorder="1" applyAlignment="1">
      <alignment horizontal="left" vertical="center" wrapText="1"/>
    </xf>
    <xf numFmtId="0" fontId="14" fillId="0" borderId="11" xfId="0" applyFont="1" applyBorder="1" applyAlignment="1">
      <alignment horizontal="left" vertical="top" wrapText="1"/>
    </xf>
    <xf numFmtId="0" fontId="1" fillId="0" borderId="10" xfId="0" applyFont="1" applyBorder="1" applyAlignment="1">
      <alignment vertical="center" wrapText="1"/>
    </xf>
    <xf numFmtId="0" fontId="12" fillId="33" borderId="10" xfId="33" applyFont="1" applyFill="1" applyBorder="1" applyAlignment="1">
      <alignment vertical="center" wrapText="1"/>
      <protection/>
    </xf>
    <xf numFmtId="0" fontId="1" fillId="0" borderId="0" xfId="0" applyFont="1" applyAlignment="1">
      <alignment vertical="center" wrapText="1"/>
    </xf>
    <xf numFmtId="0" fontId="13" fillId="0" borderId="0" xfId="0" applyFont="1" applyAlignment="1">
      <alignment vertical="center" wrapText="1"/>
    </xf>
    <xf numFmtId="0" fontId="54" fillId="0" borderId="0" xfId="0" applyFont="1" applyBorder="1" applyAlignment="1">
      <alignment horizontal="left" wrapText="1"/>
    </xf>
    <xf numFmtId="0" fontId="16" fillId="0" borderId="14" xfId="0" applyFont="1" applyBorder="1" applyAlignment="1">
      <alignment horizontal="left" vertical="center" wrapText="1"/>
    </xf>
    <xf numFmtId="0" fontId="1" fillId="0" borderId="15" xfId="0" applyFont="1" applyBorder="1" applyAlignment="1">
      <alignment horizontal="left" vertical="top" wrapText="1"/>
    </xf>
    <xf numFmtId="0" fontId="53" fillId="33" borderId="0" xfId="0" applyFont="1" applyFill="1" applyBorder="1" applyAlignment="1">
      <alignment horizontal="center" wrapText="1"/>
    </xf>
    <xf numFmtId="0" fontId="53" fillId="33" borderId="10" xfId="0" applyFont="1" applyFill="1" applyBorder="1" applyAlignment="1">
      <alignment horizontal="center" wrapText="1"/>
    </xf>
    <xf numFmtId="0" fontId="1" fillId="33" borderId="0" xfId="0" applyFont="1" applyFill="1" applyBorder="1" applyAlignment="1">
      <alignment horizontal="left" vertical="top" wrapText="1"/>
    </xf>
    <xf numFmtId="0" fontId="0" fillId="33" borderId="0" xfId="0" applyFill="1" applyBorder="1" applyAlignment="1">
      <alignment/>
    </xf>
    <xf numFmtId="0" fontId="53" fillId="0" borderId="0" xfId="0" applyFont="1" applyBorder="1" applyAlignment="1">
      <alignment horizontal="center" wrapText="1"/>
    </xf>
    <xf numFmtId="0" fontId="53" fillId="33" borderId="11" xfId="0" applyFont="1" applyFill="1" applyBorder="1" applyAlignment="1">
      <alignment horizontal="center" wrapText="1"/>
    </xf>
    <xf numFmtId="0" fontId="53" fillId="0" borderId="10" xfId="0" applyFont="1" applyBorder="1" applyAlignment="1">
      <alignment horizontal="center" wrapText="1"/>
    </xf>
    <xf numFmtId="0" fontId="1" fillId="0" borderId="2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4" fillId="0" borderId="0" xfId="0" applyFont="1" applyAlignment="1">
      <alignment horizontal="left" vertical="top" wrapText="1"/>
    </xf>
    <xf numFmtId="0" fontId="53" fillId="0" borderId="22" xfId="0" applyFont="1" applyBorder="1" applyAlignment="1">
      <alignment horizontal="left" wrapText="1"/>
    </xf>
    <xf numFmtId="0" fontId="53" fillId="0" borderId="10" xfId="0" applyFont="1" applyBorder="1" applyAlignment="1">
      <alignment horizontal="left" wrapText="1"/>
    </xf>
    <xf numFmtId="0" fontId="53" fillId="0" borderId="23" xfId="0" applyFont="1" applyBorder="1" applyAlignment="1">
      <alignment horizontal="left" wrapText="1"/>
    </xf>
    <xf numFmtId="0" fontId="6" fillId="0" borderId="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center" vertical="center" wrapText="1"/>
    </xf>
    <xf numFmtId="0" fontId="53" fillId="0" borderId="24" xfId="0" applyFont="1" applyBorder="1" applyAlignment="1">
      <alignment horizontal="left" wrapText="1"/>
    </xf>
    <xf numFmtId="0" fontId="53" fillId="0" borderId="11" xfId="0" applyFont="1" applyBorder="1" applyAlignment="1">
      <alignment horizontal="left" wrapText="1"/>
    </xf>
    <xf numFmtId="0" fontId="53" fillId="0" borderId="25" xfId="0" applyFont="1" applyBorder="1" applyAlignment="1">
      <alignment horizontal="left" wrapText="1"/>
    </xf>
    <xf numFmtId="0" fontId="54" fillId="0" borderId="0" xfId="0" applyFont="1" applyBorder="1" applyAlignment="1">
      <alignment horizontal="left"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5" fillId="0" borderId="15" xfId="0" applyFont="1" applyBorder="1" applyAlignment="1">
      <alignment horizontal="center" vertical="top"/>
    </xf>
    <xf numFmtId="0" fontId="5" fillId="0" borderId="14" xfId="0" applyFont="1" applyBorder="1" applyAlignment="1">
      <alignment horizontal="center" vertical="top"/>
    </xf>
    <xf numFmtId="0" fontId="5" fillId="0" borderId="26" xfId="0" applyFont="1" applyBorder="1" applyAlignment="1">
      <alignment horizontal="center" vertical="top"/>
    </xf>
    <xf numFmtId="0" fontId="53" fillId="0" borderId="27" xfId="0" applyFont="1" applyBorder="1" applyAlignment="1">
      <alignment horizontal="left" wrapText="1"/>
    </xf>
    <xf numFmtId="0" fontId="53" fillId="0" borderId="14" xfId="0" applyFont="1" applyBorder="1" applyAlignment="1">
      <alignment horizontal="left" wrapText="1"/>
    </xf>
    <xf numFmtId="0" fontId="53" fillId="0" borderId="28" xfId="0" applyFont="1" applyBorder="1" applyAlignment="1">
      <alignment horizontal="left" wrapText="1"/>
    </xf>
    <xf numFmtId="0" fontId="1" fillId="0" borderId="0" xfId="0" applyFont="1" applyAlignment="1">
      <alignment horizontal="left" vertical="top" wrapText="1"/>
    </xf>
    <xf numFmtId="0" fontId="14"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5"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0" xfId="0" applyFont="1" applyBorder="1" applyAlignment="1">
      <alignment horizontal="left" vertical="top" wrapText="1"/>
    </xf>
    <xf numFmtId="0" fontId="9" fillId="0" borderId="11" xfId="0" applyFont="1" applyBorder="1" applyAlignment="1">
      <alignment horizontal="center" vertical="center" wrapText="1"/>
    </xf>
    <xf numFmtId="0" fontId="9" fillId="0" borderId="21" xfId="0" applyFont="1" applyBorder="1" applyAlignment="1">
      <alignment horizontal="left" vertical="center" wrapText="1"/>
    </xf>
    <xf numFmtId="0" fontId="9" fillId="0" borderId="29" xfId="0" applyFont="1" applyBorder="1" applyAlignment="1">
      <alignment horizontal="left" vertical="center" wrapText="1"/>
    </xf>
    <xf numFmtId="0" fontId="53" fillId="0" borderId="14" xfId="0" applyFont="1" applyBorder="1" applyAlignment="1">
      <alignment horizontal="center" wrapText="1"/>
    </xf>
    <xf numFmtId="0" fontId="53" fillId="0" borderId="15" xfId="0" applyFont="1" applyBorder="1" applyAlignment="1">
      <alignment horizontal="center" wrapText="1"/>
    </xf>
    <xf numFmtId="0" fontId="14" fillId="33" borderId="0" xfId="0" applyFont="1" applyFill="1" applyAlignment="1">
      <alignment horizontal="left" vertical="top" wrapText="1"/>
    </xf>
    <xf numFmtId="0" fontId="9" fillId="0" borderId="0" xfId="0" applyFont="1" applyAlignment="1">
      <alignment horizontal="center"/>
    </xf>
    <xf numFmtId="0" fontId="5" fillId="0" borderId="0" xfId="0" applyFont="1" applyFill="1" applyAlignment="1">
      <alignment horizontal="left" vertical="center" wrapText="1"/>
    </xf>
    <xf numFmtId="0" fontId="53" fillId="33" borderId="22" xfId="0" applyFont="1" applyFill="1" applyBorder="1" applyAlignment="1">
      <alignment horizontal="left" wrapText="1"/>
    </xf>
    <xf numFmtId="0" fontId="53" fillId="33" borderId="10" xfId="0" applyFont="1" applyFill="1" applyBorder="1" applyAlignment="1">
      <alignment horizontal="left" wrapText="1"/>
    </xf>
    <xf numFmtId="0" fontId="53" fillId="33" borderId="23" xfId="0" applyFont="1" applyFill="1" applyBorder="1" applyAlignment="1">
      <alignment horizontal="left" wrapText="1"/>
    </xf>
    <xf numFmtId="0" fontId="5" fillId="33" borderId="15" xfId="0" applyFont="1" applyFill="1" applyBorder="1" applyAlignment="1">
      <alignment horizontal="center" vertical="top"/>
    </xf>
    <xf numFmtId="0" fontId="5" fillId="33" borderId="14" xfId="0" applyFont="1" applyFill="1" applyBorder="1" applyAlignment="1">
      <alignment horizontal="center" vertical="top"/>
    </xf>
    <xf numFmtId="0" fontId="5" fillId="33" borderId="26" xfId="0" applyFont="1" applyFill="1" applyBorder="1" applyAlignment="1">
      <alignment horizontal="center" vertical="top"/>
    </xf>
    <xf numFmtId="0" fontId="53" fillId="33" borderId="27" xfId="0" applyFont="1" applyFill="1" applyBorder="1" applyAlignment="1">
      <alignment horizontal="left" wrapText="1"/>
    </xf>
    <xf numFmtId="0" fontId="53" fillId="33" borderId="14" xfId="0" applyFont="1" applyFill="1" applyBorder="1" applyAlignment="1">
      <alignment horizontal="left" wrapText="1"/>
    </xf>
    <xf numFmtId="0" fontId="53" fillId="33" borderId="28" xfId="0" applyFont="1" applyFill="1" applyBorder="1" applyAlignment="1">
      <alignment horizontal="left" wrapText="1"/>
    </xf>
    <xf numFmtId="0" fontId="13" fillId="0" borderId="0" xfId="0" applyFont="1" applyAlignment="1">
      <alignment horizontal="right" vertical="center" wrapText="1"/>
    </xf>
    <xf numFmtId="0" fontId="53" fillId="33" borderId="30" xfId="0" applyFont="1" applyFill="1" applyBorder="1" applyAlignment="1">
      <alignment horizontal="left" wrapText="1"/>
    </xf>
    <xf numFmtId="0" fontId="53" fillId="33" borderId="31" xfId="0" applyFont="1" applyFill="1" applyBorder="1" applyAlignment="1">
      <alignment horizontal="left" wrapText="1"/>
    </xf>
    <xf numFmtId="0" fontId="53" fillId="33" borderId="32"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5"/>
  <sheetViews>
    <sheetView tabSelected="1" zoomScalePageLayoutView="0" workbookViewId="0" topLeftCell="A44">
      <selection activeCell="H49" sqref="H49"/>
    </sheetView>
  </sheetViews>
  <sheetFormatPr defaultColWidth="9.00390625" defaultRowHeight="12.75"/>
  <cols>
    <col min="1" max="1" width="31.625" style="0" customWidth="1"/>
    <col min="2" max="3" width="11.125" style="0" customWidth="1"/>
    <col min="4" max="4" width="10.625" style="0" customWidth="1"/>
    <col min="5" max="5" width="10.375" style="0" customWidth="1"/>
    <col min="11" max="11" width="42.125" style="0" customWidth="1"/>
  </cols>
  <sheetData>
    <row r="1" spans="1:7" ht="150" customHeight="1">
      <c r="A1" s="1"/>
      <c r="B1" s="119" t="s">
        <v>163</v>
      </c>
      <c r="C1" s="119"/>
      <c r="D1" s="119"/>
      <c r="E1" s="119"/>
      <c r="F1" s="119"/>
      <c r="G1" s="119"/>
    </row>
    <row r="2" spans="1:7" ht="12.75">
      <c r="A2" s="120" t="s">
        <v>9</v>
      </c>
      <c r="B2" s="121"/>
      <c r="C2" s="121"/>
      <c r="D2" s="121"/>
      <c r="E2" s="121"/>
      <c r="F2" s="121"/>
      <c r="G2" s="121"/>
    </row>
    <row r="3" spans="1:7" ht="12.75">
      <c r="A3" s="122" t="s">
        <v>28</v>
      </c>
      <c r="B3" s="123"/>
      <c r="C3" s="123"/>
      <c r="D3" s="123"/>
      <c r="E3" s="123"/>
      <c r="F3" s="123"/>
      <c r="G3" s="123"/>
    </row>
    <row r="4" spans="1:7" ht="12.75">
      <c r="A4" s="124" t="s">
        <v>11</v>
      </c>
      <c r="B4" s="124"/>
      <c r="C4" s="124"/>
      <c r="D4" s="124"/>
      <c r="E4" s="124"/>
      <c r="F4" s="124"/>
      <c r="G4" s="124"/>
    </row>
    <row r="5" spans="1:7" ht="12.75">
      <c r="A5" s="6"/>
      <c r="B5" s="120" t="s">
        <v>162</v>
      </c>
      <c r="C5" s="120"/>
      <c r="D5" s="120"/>
      <c r="E5" s="120"/>
      <c r="F5" s="6"/>
      <c r="G5" s="6"/>
    </row>
    <row r="6" spans="1:7" ht="15" hidden="1">
      <c r="A6" s="2"/>
      <c r="B6" s="1"/>
      <c r="C6" s="1"/>
      <c r="D6" s="1"/>
      <c r="E6" s="1"/>
      <c r="F6" s="1"/>
      <c r="G6" s="1"/>
    </row>
    <row r="7" spans="1:7" ht="21" customHeight="1">
      <c r="A7" s="125" t="s">
        <v>160</v>
      </c>
      <c r="B7" s="125"/>
      <c r="C7" s="125"/>
      <c r="D7" s="125"/>
      <c r="E7" s="125"/>
      <c r="F7" s="125"/>
      <c r="G7" s="125"/>
    </row>
    <row r="8" spans="1:7" ht="21.75" customHeight="1">
      <c r="A8" s="109" t="s">
        <v>117</v>
      </c>
      <c r="B8" s="109"/>
      <c r="C8" s="109"/>
      <c r="D8" s="109"/>
      <c r="E8" s="109"/>
      <c r="F8" s="109"/>
      <c r="G8" s="109"/>
    </row>
    <row r="9" spans="1:7" ht="77.25" customHeight="1">
      <c r="A9" s="110" t="s">
        <v>175</v>
      </c>
      <c r="B9" s="110"/>
      <c r="C9" s="110"/>
      <c r="D9" s="110"/>
      <c r="E9" s="110"/>
      <c r="F9" s="110"/>
      <c r="G9" s="110"/>
    </row>
    <row r="10" spans="1:7" ht="12.75">
      <c r="A10" s="9" t="s">
        <v>12</v>
      </c>
      <c r="B10" s="11"/>
      <c r="C10" s="11"/>
      <c r="D10" s="11"/>
      <c r="E10" s="11"/>
      <c r="F10" s="11"/>
      <c r="G10" s="11"/>
    </row>
    <row r="11" spans="1:7" ht="12.75">
      <c r="A11" s="13" t="s">
        <v>4</v>
      </c>
      <c r="B11" s="11"/>
      <c r="C11" s="11"/>
      <c r="D11" s="19" t="s">
        <v>29</v>
      </c>
      <c r="E11" s="11"/>
      <c r="F11" s="11"/>
      <c r="G11" s="11"/>
    </row>
    <row r="12" spans="1:7" ht="37.5" customHeight="1">
      <c r="A12" s="12" t="s">
        <v>2</v>
      </c>
      <c r="B12" s="11"/>
      <c r="C12" s="11"/>
      <c r="D12" s="111" t="s">
        <v>27</v>
      </c>
      <c r="E12" s="111"/>
      <c r="F12" s="111"/>
      <c r="G12" s="111"/>
    </row>
    <row r="13" spans="1:7" ht="12.75">
      <c r="A13" s="12" t="s">
        <v>1</v>
      </c>
      <c r="B13" s="11"/>
      <c r="C13" s="11"/>
      <c r="D13" s="11" t="s">
        <v>30</v>
      </c>
      <c r="E13" s="11"/>
      <c r="F13" s="11"/>
      <c r="G13" s="11"/>
    </row>
    <row r="14" spans="1:15" ht="12.75">
      <c r="A14" s="12" t="s">
        <v>5</v>
      </c>
      <c r="B14" s="11"/>
      <c r="C14" s="11"/>
      <c r="D14" s="1" t="s">
        <v>3</v>
      </c>
      <c r="E14" s="11"/>
      <c r="F14" s="11"/>
      <c r="G14" s="11"/>
      <c r="K14" s="37"/>
      <c r="L14" s="37"/>
      <c r="M14" s="37"/>
      <c r="N14" s="37"/>
      <c r="O14" s="37"/>
    </row>
    <row r="15" spans="1:15" ht="3" customHeight="1">
      <c r="A15" s="20"/>
      <c r="B15" s="11"/>
      <c r="C15" s="11"/>
      <c r="D15" s="1"/>
      <c r="E15" s="11"/>
      <c r="F15" s="11"/>
      <c r="G15" s="11"/>
      <c r="K15" s="37"/>
      <c r="L15" s="37"/>
      <c r="M15" s="37"/>
      <c r="N15" s="37"/>
      <c r="O15" s="37"/>
    </row>
    <row r="16" spans="1:15" ht="129" customHeight="1">
      <c r="A16" s="27" t="s">
        <v>19</v>
      </c>
      <c r="B16" s="97" t="s">
        <v>87</v>
      </c>
      <c r="C16" s="97"/>
      <c r="D16" s="97"/>
      <c r="E16" s="97"/>
      <c r="F16" s="97"/>
      <c r="G16" s="97"/>
      <c r="K16" s="37"/>
      <c r="L16" s="37"/>
      <c r="M16" s="37"/>
      <c r="N16" s="37"/>
      <c r="O16" s="37"/>
    </row>
    <row r="17" spans="1:15" ht="29.25" customHeight="1">
      <c r="A17" s="28" t="s">
        <v>114</v>
      </c>
      <c r="B17" s="118" t="s">
        <v>92</v>
      </c>
      <c r="C17" s="118"/>
      <c r="D17" s="118"/>
      <c r="E17" s="118"/>
      <c r="F17" s="118"/>
      <c r="G17" s="118"/>
      <c r="O17" s="37"/>
    </row>
    <row r="18" spans="1:15" ht="14.25" customHeight="1">
      <c r="A18" s="112" t="s">
        <v>45</v>
      </c>
      <c r="B18" s="113"/>
      <c r="C18" s="114"/>
      <c r="D18" s="86" t="s">
        <v>46</v>
      </c>
      <c r="E18" s="40" t="s">
        <v>112</v>
      </c>
      <c r="F18" s="89"/>
      <c r="G18" s="89"/>
      <c r="H18" s="90"/>
      <c r="O18" s="37"/>
    </row>
    <row r="19" spans="1:15" ht="28.5" customHeight="1" thickBot="1">
      <c r="A19" s="115" t="s">
        <v>36</v>
      </c>
      <c r="B19" s="116"/>
      <c r="C19" s="117"/>
      <c r="D19" s="42" t="s">
        <v>42</v>
      </c>
      <c r="E19" s="88">
        <v>83</v>
      </c>
      <c r="F19" s="87"/>
      <c r="G19" s="87"/>
      <c r="H19" s="90"/>
      <c r="K19" s="108"/>
      <c r="L19" s="108"/>
      <c r="M19" s="37"/>
      <c r="N19" s="37"/>
      <c r="O19" s="37"/>
    </row>
    <row r="20" spans="1:15" ht="12.75" customHeight="1" thickBot="1">
      <c r="A20" s="98" t="s">
        <v>37</v>
      </c>
      <c r="B20" s="99"/>
      <c r="C20" s="100"/>
      <c r="D20" s="42" t="s">
        <v>43</v>
      </c>
      <c r="E20" s="88">
        <v>924</v>
      </c>
      <c r="F20" s="87"/>
      <c r="G20" s="87"/>
      <c r="H20" s="90"/>
      <c r="K20" s="108"/>
      <c r="L20" s="108"/>
      <c r="M20" s="37"/>
      <c r="N20" s="37"/>
      <c r="O20" s="37"/>
    </row>
    <row r="21" spans="1:15" ht="15.75" customHeight="1" thickBot="1">
      <c r="A21" s="98" t="s">
        <v>38</v>
      </c>
      <c r="B21" s="99"/>
      <c r="C21" s="100"/>
      <c r="D21" s="42" t="s">
        <v>43</v>
      </c>
      <c r="E21" s="88">
        <v>450</v>
      </c>
      <c r="F21" s="87"/>
      <c r="G21" s="87"/>
      <c r="H21" s="90"/>
      <c r="K21" s="108"/>
      <c r="L21" s="108"/>
      <c r="M21" s="37"/>
      <c r="N21" s="37"/>
      <c r="O21" s="37"/>
    </row>
    <row r="22" spans="1:15" ht="21" customHeight="1" thickBot="1">
      <c r="A22" s="98" t="s">
        <v>39</v>
      </c>
      <c r="B22" s="99"/>
      <c r="C22" s="100"/>
      <c r="D22" s="42" t="s">
        <v>44</v>
      </c>
      <c r="E22" s="88">
        <v>50</v>
      </c>
      <c r="F22" s="87"/>
      <c r="G22" s="87"/>
      <c r="H22" s="90"/>
      <c r="K22" s="108"/>
      <c r="L22" s="108"/>
      <c r="M22" s="37"/>
      <c r="N22" s="37"/>
      <c r="O22" s="37"/>
    </row>
    <row r="23" spans="1:15" ht="29.25" customHeight="1" thickBot="1">
      <c r="A23" s="98" t="s">
        <v>40</v>
      </c>
      <c r="B23" s="99"/>
      <c r="C23" s="100"/>
      <c r="D23" s="42" t="s">
        <v>42</v>
      </c>
      <c r="E23" s="88">
        <v>82</v>
      </c>
      <c r="F23" s="87"/>
      <c r="G23" s="87"/>
      <c r="H23" s="90"/>
      <c r="K23" s="108"/>
      <c r="L23" s="108"/>
      <c r="M23" s="37"/>
      <c r="N23" s="37"/>
      <c r="O23" s="37"/>
    </row>
    <row r="24" spans="1:15" ht="23.25" customHeight="1" hidden="1">
      <c r="A24" s="105" t="s">
        <v>41</v>
      </c>
      <c r="B24" s="106"/>
      <c r="C24" s="107"/>
      <c r="D24" s="91" t="s">
        <v>42</v>
      </c>
      <c r="E24" s="92">
        <v>0</v>
      </c>
      <c r="F24" s="87"/>
      <c r="G24" s="87"/>
      <c r="H24" s="90"/>
      <c r="K24" s="108"/>
      <c r="L24" s="108"/>
      <c r="M24" s="37"/>
      <c r="N24" s="37"/>
      <c r="O24" s="37"/>
    </row>
    <row r="25" spans="1:15" ht="0.75" customHeight="1">
      <c r="A25" s="131"/>
      <c r="B25" s="131"/>
      <c r="C25" s="131"/>
      <c r="D25" s="93"/>
      <c r="E25" s="92"/>
      <c r="F25" s="87"/>
      <c r="G25" s="87"/>
      <c r="H25" s="90"/>
      <c r="K25" s="84"/>
      <c r="L25" s="84"/>
      <c r="M25" s="37"/>
      <c r="N25" s="37"/>
      <c r="O25" s="37"/>
    </row>
    <row r="26" spans="1:15" ht="23.25" customHeight="1" hidden="1">
      <c r="A26" s="131"/>
      <c r="B26" s="131"/>
      <c r="C26" s="131"/>
      <c r="D26" s="93"/>
      <c r="E26" s="92"/>
      <c r="F26" s="87"/>
      <c r="G26" s="87"/>
      <c r="H26" s="90"/>
      <c r="K26" s="84"/>
      <c r="L26" s="84"/>
      <c r="M26" s="37"/>
      <c r="N26" s="37"/>
      <c r="O26" s="37"/>
    </row>
    <row r="27" spans="1:15" ht="23.25" customHeight="1" hidden="1">
      <c r="A27" s="131"/>
      <c r="B27" s="131"/>
      <c r="C27" s="131"/>
      <c r="D27" s="93"/>
      <c r="E27" s="92"/>
      <c r="F27" s="87"/>
      <c r="G27" s="87"/>
      <c r="H27" s="90"/>
      <c r="K27" s="84"/>
      <c r="L27" s="84"/>
      <c r="M27" s="37"/>
      <c r="N27" s="37"/>
      <c r="O27" s="37"/>
    </row>
    <row r="28" spans="1:15" ht="23.25" customHeight="1" hidden="1">
      <c r="A28" s="132"/>
      <c r="B28" s="131"/>
      <c r="C28" s="131"/>
      <c r="D28" s="93"/>
      <c r="E28" s="88"/>
      <c r="F28" s="87"/>
      <c r="G28" s="87"/>
      <c r="H28" s="90"/>
      <c r="K28" s="84"/>
      <c r="L28" s="84"/>
      <c r="M28" s="37"/>
      <c r="N28" s="37"/>
      <c r="O28" s="37"/>
    </row>
    <row r="29" spans="1:11" ht="29.25" customHeight="1">
      <c r="A29" s="28" t="s">
        <v>26</v>
      </c>
      <c r="B29" s="97" t="s">
        <v>33</v>
      </c>
      <c r="C29" s="97"/>
      <c r="D29" s="97"/>
      <c r="E29" s="97"/>
      <c r="F29" s="97"/>
      <c r="G29" s="97"/>
      <c r="K29" s="41"/>
    </row>
    <row r="30" spans="1:11" ht="10.5" customHeight="1" hidden="1">
      <c r="A30" s="7"/>
      <c r="B30" s="1"/>
      <c r="C30" s="1"/>
      <c r="D30" s="1"/>
      <c r="E30" s="1"/>
      <c r="F30" s="1"/>
      <c r="G30" s="1"/>
      <c r="K30" s="41"/>
    </row>
    <row r="31" spans="1:11" ht="12.75">
      <c r="A31" s="101" t="s">
        <v>13</v>
      </c>
      <c r="B31" s="101"/>
      <c r="C31" s="101"/>
      <c r="D31" s="101"/>
      <c r="E31" s="101"/>
      <c r="F31" s="101"/>
      <c r="G31" s="101"/>
      <c r="K31" s="41"/>
    </row>
    <row r="32" spans="1:11" ht="12.75">
      <c r="A32" s="3">
        <v>1</v>
      </c>
      <c r="B32" s="3">
        <v>2</v>
      </c>
      <c r="C32" s="3">
        <v>3</v>
      </c>
      <c r="D32" s="3">
        <v>4</v>
      </c>
      <c r="E32" s="3">
        <v>5</v>
      </c>
      <c r="F32" s="3">
        <v>6</v>
      </c>
      <c r="G32" s="3">
        <v>7</v>
      </c>
      <c r="K32" s="41"/>
    </row>
    <row r="33" spans="1:11" ht="38.25">
      <c r="A33" s="102" t="s">
        <v>14</v>
      </c>
      <c r="B33" s="104" t="s">
        <v>6</v>
      </c>
      <c r="C33" s="3" t="s">
        <v>24</v>
      </c>
      <c r="D33" s="3" t="s">
        <v>25</v>
      </c>
      <c r="E33" s="104" t="s">
        <v>0</v>
      </c>
      <c r="F33" s="104"/>
      <c r="G33" s="104"/>
      <c r="K33" s="41"/>
    </row>
    <row r="34" spans="1:11" ht="12.75">
      <c r="A34" s="103"/>
      <c r="B34" s="104"/>
      <c r="C34" s="4" t="s">
        <v>10</v>
      </c>
      <c r="D34" s="4" t="s">
        <v>15</v>
      </c>
      <c r="E34" s="4" t="s">
        <v>110</v>
      </c>
      <c r="F34" s="4" t="s">
        <v>119</v>
      </c>
      <c r="G34" s="4" t="s">
        <v>161</v>
      </c>
      <c r="K34" s="37"/>
    </row>
    <row r="35" spans="1:11" ht="25.5">
      <c r="A35" s="39" t="s">
        <v>180</v>
      </c>
      <c r="B35" s="32" t="s">
        <v>8</v>
      </c>
      <c r="C35" s="67">
        <f>C61</f>
        <v>23681.1</v>
      </c>
      <c r="D35" s="67">
        <f>D61</f>
        <v>30879.5</v>
      </c>
      <c r="E35" s="67">
        <f>E61</f>
        <v>34334</v>
      </c>
      <c r="F35" s="67">
        <f>F61</f>
        <v>0</v>
      </c>
      <c r="G35" s="67">
        <f>G61</f>
        <v>0</v>
      </c>
      <c r="K35" s="37"/>
    </row>
    <row r="36" spans="1:11" ht="25.5">
      <c r="A36" s="39" t="s">
        <v>181</v>
      </c>
      <c r="B36" s="32" t="s">
        <v>8</v>
      </c>
      <c r="C36" s="67">
        <f>C93+C111+C114</f>
        <v>50285.40000000001</v>
      </c>
      <c r="D36" s="67">
        <f>D93+D111+D114</f>
        <v>19923</v>
      </c>
      <c r="E36" s="67">
        <f>E93+E111+E114</f>
        <v>20282</v>
      </c>
      <c r="F36" s="67">
        <f>F93+F111+F114</f>
        <v>0</v>
      </c>
      <c r="G36" s="67">
        <f>G93+G111+G114</f>
        <v>0</v>
      </c>
      <c r="K36" s="37"/>
    </row>
    <row r="37" spans="1:11" ht="24" customHeight="1">
      <c r="A37" s="39" t="s">
        <v>182</v>
      </c>
      <c r="B37" s="32" t="s">
        <v>8</v>
      </c>
      <c r="C37" s="67">
        <f>C77+C110+C112+C113</f>
        <v>17101</v>
      </c>
      <c r="D37" s="67">
        <f>D77+D110+D112+D113</f>
        <v>20834</v>
      </c>
      <c r="E37" s="67">
        <f>E77+E110+E112+E113</f>
        <v>19578</v>
      </c>
      <c r="F37" s="67">
        <f>F77+F110+F112+F113</f>
        <v>19578</v>
      </c>
      <c r="G37" s="67">
        <f>G77+G110+G112+G113</f>
        <v>19578</v>
      </c>
      <c r="K37" s="37"/>
    </row>
    <row r="38" spans="1:7" ht="33" customHeight="1">
      <c r="A38" s="18" t="s">
        <v>179</v>
      </c>
      <c r="B38" s="69" t="s">
        <v>8</v>
      </c>
      <c r="C38" s="15">
        <f>SUM(C35:C37)</f>
        <v>91067.5</v>
      </c>
      <c r="D38" s="15">
        <f>SUM(D35:D37)</f>
        <v>71636.5</v>
      </c>
      <c r="E38" s="15">
        <f>SUM(E35:E37)</f>
        <v>74194</v>
      </c>
      <c r="F38" s="15">
        <f>SUM(F35:F37)</f>
        <v>19578</v>
      </c>
      <c r="G38" s="15">
        <f>SUM(G35:G37)</f>
        <v>19578</v>
      </c>
    </row>
    <row r="39" spans="1:7" ht="12.75">
      <c r="A39" s="16" t="s">
        <v>80</v>
      </c>
      <c r="B39" s="34"/>
      <c r="C39" s="50"/>
      <c r="D39" s="51"/>
      <c r="E39" s="34"/>
      <c r="F39" s="34"/>
      <c r="G39" s="34"/>
    </row>
    <row r="40" spans="1:7" ht="12.75">
      <c r="A40" s="45" t="s">
        <v>18</v>
      </c>
      <c r="B40" s="34"/>
      <c r="C40" s="50"/>
      <c r="D40" s="51"/>
      <c r="E40" s="34"/>
      <c r="F40" s="34"/>
      <c r="G40" s="34"/>
    </row>
    <row r="41" spans="1:7" ht="12.75">
      <c r="A41" s="29" t="s">
        <v>20</v>
      </c>
      <c r="B41" s="127" t="s">
        <v>81</v>
      </c>
      <c r="C41" s="127"/>
      <c r="D41" s="127"/>
      <c r="E41" s="127"/>
      <c r="F41" s="127"/>
      <c r="G41" s="127"/>
    </row>
    <row r="42" spans="1:7" ht="12.75">
      <c r="A42" s="29" t="s">
        <v>21</v>
      </c>
      <c r="B42" s="30" t="s">
        <v>3</v>
      </c>
      <c r="C42" s="52"/>
      <c r="D42" s="53"/>
      <c r="E42" s="54"/>
      <c r="F42" s="54"/>
      <c r="G42" s="54"/>
    </row>
    <row r="43" spans="1:7" ht="104.25" customHeight="1">
      <c r="A43" s="31" t="s">
        <v>22</v>
      </c>
      <c r="B43" s="97" t="s">
        <v>169</v>
      </c>
      <c r="C43" s="97"/>
      <c r="D43" s="97"/>
      <c r="E43" s="97"/>
      <c r="F43" s="97"/>
      <c r="G43" s="97"/>
    </row>
    <row r="44" spans="1:7" ht="12.75">
      <c r="A44" s="56"/>
      <c r="B44" s="34"/>
      <c r="C44" s="50"/>
      <c r="D44" s="51"/>
      <c r="E44" s="34"/>
      <c r="F44" s="34"/>
      <c r="G44" s="34"/>
    </row>
    <row r="45" spans="1:7" ht="38.25">
      <c r="A45" s="128" t="s">
        <v>7</v>
      </c>
      <c r="B45" s="104" t="s">
        <v>6</v>
      </c>
      <c r="C45" s="3" t="s">
        <v>24</v>
      </c>
      <c r="D45" s="3" t="s">
        <v>25</v>
      </c>
      <c r="E45" s="104" t="s">
        <v>0</v>
      </c>
      <c r="F45" s="104"/>
      <c r="G45" s="104"/>
    </row>
    <row r="46" spans="1:7" ht="12.75">
      <c r="A46" s="126"/>
      <c r="B46" s="104"/>
      <c r="C46" s="4" t="s">
        <v>10</v>
      </c>
      <c r="D46" s="4" t="s">
        <v>15</v>
      </c>
      <c r="E46" s="4" t="s">
        <v>110</v>
      </c>
      <c r="F46" s="4" t="s">
        <v>119</v>
      </c>
      <c r="G46" s="4" t="s">
        <v>161</v>
      </c>
    </row>
    <row r="47" spans="1:7" ht="72">
      <c r="A47" s="77" t="s">
        <v>171</v>
      </c>
      <c r="B47" s="4" t="s">
        <v>23</v>
      </c>
      <c r="C47" s="62">
        <v>46</v>
      </c>
      <c r="D47" s="4">
        <v>30</v>
      </c>
      <c r="E47" s="4">
        <v>32</v>
      </c>
      <c r="F47" s="4"/>
      <c r="G47" s="4"/>
    </row>
    <row r="48" spans="1:7" ht="65.25" customHeight="1">
      <c r="A48" s="78" t="s">
        <v>170</v>
      </c>
      <c r="B48" s="4" t="s">
        <v>23</v>
      </c>
      <c r="C48" s="62">
        <v>74</v>
      </c>
      <c r="D48" s="4">
        <v>55</v>
      </c>
      <c r="E48" s="4">
        <v>35</v>
      </c>
      <c r="F48" s="4"/>
      <c r="G48" s="4"/>
    </row>
    <row r="49" spans="1:8" ht="82.5" customHeight="1">
      <c r="A49" s="79" t="s">
        <v>178</v>
      </c>
      <c r="B49" s="4" t="s">
        <v>23</v>
      </c>
      <c r="C49" s="95">
        <v>49</v>
      </c>
      <c r="D49" s="96">
        <v>34</v>
      </c>
      <c r="E49" s="4">
        <v>25</v>
      </c>
      <c r="F49" s="4"/>
      <c r="G49" s="4"/>
      <c r="H49" s="94"/>
    </row>
    <row r="50" spans="1:7" ht="31.5" customHeight="1">
      <c r="A50" s="79" t="s">
        <v>172</v>
      </c>
      <c r="B50" s="4" t="s">
        <v>23</v>
      </c>
      <c r="C50" s="95">
        <v>0</v>
      </c>
      <c r="D50" s="96">
        <v>4</v>
      </c>
      <c r="E50" s="4">
        <v>0</v>
      </c>
      <c r="F50" s="4"/>
      <c r="G50" s="4"/>
    </row>
    <row r="51" spans="1:8" ht="38.25">
      <c r="A51" s="47" t="s">
        <v>173</v>
      </c>
      <c r="B51" s="4" t="s">
        <v>23</v>
      </c>
      <c r="C51" s="95">
        <v>0</v>
      </c>
      <c r="D51" s="96">
        <v>25</v>
      </c>
      <c r="E51" s="4">
        <v>25</v>
      </c>
      <c r="F51" s="4"/>
      <c r="G51" s="4"/>
      <c r="H51" s="94">
        <v>23</v>
      </c>
    </row>
    <row r="52" spans="1:7" ht="25.5">
      <c r="A52" s="17" t="s">
        <v>32</v>
      </c>
      <c r="B52" s="22" t="s">
        <v>23</v>
      </c>
      <c r="C52" s="23">
        <f>SUM(C47:C51)</f>
        <v>169</v>
      </c>
      <c r="D52" s="23">
        <f>SUM(D47:D51)</f>
        <v>148</v>
      </c>
      <c r="E52" s="23">
        <f>SUM(E47:E51)</f>
        <v>117</v>
      </c>
      <c r="F52" s="23">
        <f>SUM(F47:F51)</f>
        <v>0</v>
      </c>
      <c r="G52" s="23">
        <f>SUM(G47:G51)</f>
        <v>0</v>
      </c>
    </row>
    <row r="53" spans="1:7" ht="12.75">
      <c r="A53" s="24"/>
      <c r="B53" s="25"/>
      <c r="C53" s="26"/>
      <c r="D53" s="26"/>
      <c r="E53" s="26"/>
      <c r="F53" s="26"/>
      <c r="G53" s="26"/>
    </row>
    <row r="54" spans="1:7" ht="38.25">
      <c r="A54" s="129" t="s">
        <v>16</v>
      </c>
      <c r="B54" s="126" t="s">
        <v>6</v>
      </c>
      <c r="C54" s="21" t="s">
        <v>24</v>
      </c>
      <c r="D54" s="21" t="s">
        <v>25</v>
      </c>
      <c r="E54" s="126" t="s">
        <v>0</v>
      </c>
      <c r="F54" s="126"/>
      <c r="G54" s="126"/>
    </row>
    <row r="55" spans="1:7" ht="12.75">
      <c r="A55" s="103"/>
      <c r="B55" s="104"/>
      <c r="C55" s="4" t="s">
        <v>10</v>
      </c>
      <c r="D55" s="4" t="s">
        <v>15</v>
      </c>
      <c r="E55" s="4" t="s">
        <v>110</v>
      </c>
      <c r="F55" s="4" t="s">
        <v>119</v>
      </c>
      <c r="G55" s="4" t="s">
        <v>119</v>
      </c>
    </row>
    <row r="56" spans="1:7" ht="75.75" customHeight="1">
      <c r="A56" s="76" t="s">
        <v>174</v>
      </c>
      <c r="B56" s="32" t="s">
        <v>8</v>
      </c>
      <c r="C56" s="70">
        <v>6180.9</v>
      </c>
      <c r="D56" s="70">
        <v>7300</v>
      </c>
      <c r="E56" s="70">
        <v>7372</v>
      </c>
      <c r="F56" s="4"/>
      <c r="G56" s="4"/>
    </row>
    <row r="57" spans="1:7" ht="48">
      <c r="A57" s="78" t="s">
        <v>145</v>
      </c>
      <c r="B57" s="32" t="s">
        <v>8</v>
      </c>
      <c r="C57" s="70">
        <v>13608.9</v>
      </c>
      <c r="D57" s="70">
        <v>14430</v>
      </c>
      <c r="E57" s="70">
        <v>18433</v>
      </c>
      <c r="F57" s="70"/>
      <c r="G57" s="70"/>
    </row>
    <row r="58" spans="1:7" ht="20.25" customHeight="1">
      <c r="A58" s="5" t="s">
        <v>121</v>
      </c>
      <c r="B58" s="32" t="s">
        <v>8</v>
      </c>
      <c r="C58" s="70">
        <v>3891.3</v>
      </c>
      <c r="D58" s="70">
        <v>2862</v>
      </c>
      <c r="E58" s="70">
        <v>2216</v>
      </c>
      <c r="F58" s="70"/>
      <c r="G58" s="70"/>
    </row>
    <row r="59" spans="1:7" ht="25.5">
      <c r="A59" s="47" t="s">
        <v>165</v>
      </c>
      <c r="B59" s="32" t="s">
        <v>8</v>
      </c>
      <c r="C59" s="70"/>
      <c r="D59" s="70">
        <v>275</v>
      </c>
      <c r="E59" s="70">
        <v>0</v>
      </c>
      <c r="F59" s="70"/>
      <c r="G59" s="70"/>
    </row>
    <row r="60" spans="1:7" ht="25.5">
      <c r="A60" s="47" t="s">
        <v>164</v>
      </c>
      <c r="B60" s="32" t="s">
        <v>8</v>
      </c>
      <c r="C60" s="70"/>
      <c r="D60" s="70">
        <v>6012.5</v>
      </c>
      <c r="E60" s="70">
        <v>6313</v>
      </c>
      <c r="F60" s="70"/>
      <c r="G60" s="70"/>
    </row>
    <row r="61" spans="1:7" ht="25.5">
      <c r="A61" s="18" t="s">
        <v>17</v>
      </c>
      <c r="B61" s="69" t="s">
        <v>8</v>
      </c>
      <c r="C61" s="15">
        <f>C56+C57+C58+C59+C60</f>
        <v>23681.1</v>
      </c>
      <c r="D61" s="15">
        <f>D56+D57+D58+D59+D60</f>
        <v>30879.5</v>
      </c>
      <c r="E61" s="15">
        <f>E56+E57+E58+E59+E60</f>
        <v>34334</v>
      </c>
      <c r="F61" s="15">
        <f>F56+F57+F58+F59+F60</f>
        <v>0</v>
      </c>
      <c r="G61" s="15">
        <f>G56+G57+G58+G59+G60</f>
        <v>0</v>
      </c>
    </row>
    <row r="62" spans="1:7" ht="12.75">
      <c r="A62" s="35"/>
      <c r="B62" s="34"/>
      <c r="C62" s="50"/>
      <c r="D62" s="51"/>
      <c r="E62" s="34"/>
      <c r="F62" s="34"/>
      <c r="G62" s="34"/>
    </row>
    <row r="63" spans="1:7" ht="12.75">
      <c r="A63" s="16" t="s">
        <v>136</v>
      </c>
      <c r="B63" s="34"/>
      <c r="C63" s="50"/>
      <c r="D63" s="51"/>
      <c r="E63" s="34"/>
      <c r="F63" s="34"/>
      <c r="G63" s="34"/>
    </row>
    <row r="64" spans="1:7" ht="12.75">
      <c r="A64" s="45" t="s">
        <v>18</v>
      </c>
      <c r="B64" s="34"/>
      <c r="C64" s="50"/>
      <c r="D64" s="51"/>
      <c r="E64" s="34"/>
      <c r="F64" s="34"/>
      <c r="G64" s="34"/>
    </row>
    <row r="65" spans="1:7" ht="12.75">
      <c r="A65" s="29" t="s">
        <v>20</v>
      </c>
      <c r="B65" s="127" t="s">
        <v>31</v>
      </c>
      <c r="C65" s="127"/>
      <c r="D65" s="127"/>
      <c r="E65" s="127"/>
      <c r="F65" s="127"/>
      <c r="G65" s="127"/>
    </row>
    <row r="66" spans="1:7" ht="12.75">
      <c r="A66" s="29" t="s">
        <v>21</v>
      </c>
      <c r="B66" s="30" t="s">
        <v>3</v>
      </c>
      <c r="C66" s="52"/>
      <c r="D66" s="53"/>
      <c r="E66" s="54"/>
      <c r="F66" s="54"/>
      <c r="G66" s="54"/>
    </row>
    <row r="67" spans="1:7" ht="25.5">
      <c r="A67" s="31" t="s">
        <v>22</v>
      </c>
      <c r="B67" s="97" t="s">
        <v>137</v>
      </c>
      <c r="C67" s="97"/>
      <c r="D67" s="97"/>
      <c r="E67" s="97"/>
      <c r="F67" s="97"/>
      <c r="G67" s="97"/>
    </row>
    <row r="68" spans="1:7" ht="12.75">
      <c r="A68" s="56"/>
      <c r="B68" s="34"/>
      <c r="C68" s="50"/>
      <c r="D68" s="51"/>
      <c r="E68" s="34"/>
      <c r="F68" s="34"/>
      <c r="G68" s="34"/>
    </row>
    <row r="69" spans="1:7" ht="38.25">
      <c r="A69" s="128" t="s">
        <v>7</v>
      </c>
      <c r="B69" s="104" t="s">
        <v>6</v>
      </c>
      <c r="C69" s="3" t="s">
        <v>24</v>
      </c>
      <c r="D69" s="3" t="s">
        <v>25</v>
      </c>
      <c r="E69" s="104" t="s">
        <v>0</v>
      </c>
      <c r="F69" s="104"/>
      <c r="G69" s="104"/>
    </row>
    <row r="70" spans="1:7" ht="12.75">
      <c r="A70" s="126"/>
      <c r="B70" s="104"/>
      <c r="C70" s="4" t="s">
        <v>10</v>
      </c>
      <c r="D70" s="4" t="s">
        <v>15</v>
      </c>
      <c r="E70" s="4" t="s">
        <v>110</v>
      </c>
      <c r="F70" s="4" t="s">
        <v>119</v>
      </c>
      <c r="G70" s="4" t="s">
        <v>161</v>
      </c>
    </row>
    <row r="71" spans="1:7" ht="12.75">
      <c r="A71" s="36" t="s">
        <v>138</v>
      </c>
      <c r="B71" s="4" t="s">
        <v>139</v>
      </c>
      <c r="C71" s="38">
        <v>101</v>
      </c>
      <c r="D71" s="38">
        <v>101</v>
      </c>
      <c r="E71" s="38">
        <v>100</v>
      </c>
      <c r="F71" s="38">
        <v>101</v>
      </c>
      <c r="G71" s="38">
        <v>101</v>
      </c>
    </row>
    <row r="72" spans="1:7" ht="25.5">
      <c r="A72" s="71" t="s">
        <v>32</v>
      </c>
      <c r="B72" s="72" t="s">
        <v>23</v>
      </c>
      <c r="C72" s="48">
        <f>C71</f>
        <v>101</v>
      </c>
      <c r="D72" s="48">
        <f>D71</f>
        <v>101</v>
      </c>
      <c r="E72" s="48">
        <f>E71</f>
        <v>100</v>
      </c>
      <c r="F72" s="48">
        <f>F71</f>
        <v>101</v>
      </c>
      <c r="G72" s="48">
        <f>G71</f>
        <v>101</v>
      </c>
    </row>
    <row r="73" spans="1:7" ht="12.75">
      <c r="A73" s="24"/>
      <c r="B73" s="25"/>
      <c r="C73" s="26"/>
      <c r="D73" s="26"/>
      <c r="E73" s="26"/>
      <c r="F73" s="26"/>
      <c r="G73" s="26"/>
    </row>
    <row r="74" spans="1:7" ht="38.25">
      <c r="A74" s="129" t="s">
        <v>16</v>
      </c>
      <c r="B74" s="126" t="s">
        <v>6</v>
      </c>
      <c r="C74" s="21" t="s">
        <v>24</v>
      </c>
      <c r="D74" s="21" t="s">
        <v>25</v>
      </c>
      <c r="E74" s="126" t="s">
        <v>0</v>
      </c>
      <c r="F74" s="126"/>
      <c r="G74" s="126"/>
    </row>
    <row r="75" spans="1:7" ht="12.75">
      <c r="A75" s="103"/>
      <c r="B75" s="104"/>
      <c r="C75" s="4" t="s">
        <v>10</v>
      </c>
      <c r="D75" s="4" t="s">
        <v>15</v>
      </c>
      <c r="E75" s="4" t="s">
        <v>110</v>
      </c>
      <c r="F75" s="4" t="s">
        <v>119</v>
      </c>
      <c r="G75" s="4" t="s">
        <v>161</v>
      </c>
    </row>
    <row r="76" spans="1:7" ht="12.75">
      <c r="A76" s="5" t="s">
        <v>34</v>
      </c>
      <c r="B76" s="32" t="s">
        <v>8</v>
      </c>
      <c r="C76" s="73">
        <v>17051</v>
      </c>
      <c r="D76" s="73">
        <v>19236</v>
      </c>
      <c r="E76" s="73">
        <v>19480</v>
      </c>
      <c r="F76" s="73">
        <v>19480</v>
      </c>
      <c r="G76" s="73">
        <v>19480</v>
      </c>
    </row>
    <row r="77" spans="1:7" ht="25.5">
      <c r="A77" s="18" t="s">
        <v>17</v>
      </c>
      <c r="B77" s="69" t="s">
        <v>8</v>
      </c>
      <c r="C77" s="15">
        <f>C76</f>
        <v>17051</v>
      </c>
      <c r="D77" s="15">
        <f>D76</f>
        <v>19236</v>
      </c>
      <c r="E77" s="15">
        <f>E76</f>
        <v>19480</v>
      </c>
      <c r="F77" s="15">
        <f>F76</f>
        <v>19480</v>
      </c>
      <c r="G77" s="15">
        <f>G76</f>
        <v>19480</v>
      </c>
    </row>
    <row r="78" spans="1:7" ht="12.75">
      <c r="A78" s="16" t="s">
        <v>140</v>
      </c>
      <c r="B78" s="34"/>
      <c r="C78" s="50"/>
      <c r="D78" s="51"/>
      <c r="E78" s="34"/>
      <c r="F78" s="34"/>
      <c r="G78" s="34"/>
    </row>
    <row r="79" spans="1:7" ht="12.75">
      <c r="A79" s="45" t="s">
        <v>18</v>
      </c>
      <c r="B79" s="34"/>
      <c r="C79" s="50"/>
      <c r="D79" s="51"/>
      <c r="E79" s="34"/>
      <c r="F79" s="34"/>
      <c r="G79" s="34"/>
    </row>
    <row r="80" spans="1:7" ht="12.75">
      <c r="A80" s="29" t="s">
        <v>20</v>
      </c>
      <c r="B80" s="127" t="s">
        <v>31</v>
      </c>
      <c r="C80" s="127"/>
      <c r="D80" s="127"/>
      <c r="E80" s="127"/>
      <c r="F80" s="127"/>
      <c r="G80" s="127"/>
    </row>
    <row r="81" spans="1:7" ht="12.75">
      <c r="A81" s="29" t="s">
        <v>21</v>
      </c>
      <c r="B81" s="30" t="s">
        <v>3</v>
      </c>
      <c r="C81" s="52"/>
      <c r="D81" s="53"/>
      <c r="E81" s="54"/>
      <c r="F81" s="54"/>
      <c r="G81" s="54"/>
    </row>
    <row r="82" spans="1:7" ht="33.75" customHeight="1">
      <c r="A82" s="31" t="s">
        <v>22</v>
      </c>
      <c r="B82" s="97" t="s">
        <v>177</v>
      </c>
      <c r="C82" s="97"/>
      <c r="D82" s="97"/>
      <c r="E82" s="97"/>
      <c r="F82" s="97"/>
      <c r="G82" s="97"/>
    </row>
    <row r="83" ht="12.75" hidden="1"/>
    <row r="84" spans="1:7" ht="38.25">
      <c r="A84" s="128" t="s">
        <v>7</v>
      </c>
      <c r="B84" s="104" t="s">
        <v>6</v>
      </c>
      <c r="C84" s="3" t="s">
        <v>24</v>
      </c>
      <c r="D84" s="3" t="s">
        <v>25</v>
      </c>
      <c r="E84" s="104" t="s">
        <v>0</v>
      </c>
      <c r="F84" s="104"/>
      <c r="G84" s="104"/>
    </row>
    <row r="85" spans="1:7" ht="12.75">
      <c r="A85" s="126"/>
      <c r="B85" s="104"/>
      <c r="C85" s="4" t="s">
        <v>10</v>
      </c>
      <c r="D85" s="4" t="s">
        <v>15</v>
      </c>
      <c r="E85" s="4" t="s">
        <v>110</v>
      </c>
      <c r="F85" s="4" t="s">
        <v>119</v>
      </c>
      <c r="G85" s="4" t="s">
        <v>161</v>
      </c>
    </row>
    <row r="86" spans="1:7" ht="12.75">
      <c r="A86" s="36" t="s">
        <v>141</v>
      </c>
      <c r="B86" s="4" t="s">
        <v>123</v>
      </c>
      <c r="C86" s="38"/>
      <c r="D86" s="38"/>
      <c r="E86" s="38"/>
      <c r="F86" s="38"/>
      <c r="G86" s="38"/>
    </row>
    <row r="87" spans="1:7" ht="25.5">
      <c r="A87" s="5" t="s">
        <v>124</v>
      </c>
      <c r="B87" s="4" t="s">
        <v>123</v>
      </c>
      <c r="C87" s="65">
        <v>373</v>
      </c>
      <c r="D87" s="38">
        <v>94</v>
      </c>
      <c r="E87" s="38">
        <v>80</v>
      </c>
      <c r="F87" s="38"/>
      <c r="G87" s="38"/>
    </row>
    <row r="88" spans="1:7" ht="25.5">
      <c r="A88" s="71" t="s">
        <v>32</v>
      </c>
      <c r="B88" s="72" t="s">
        <v>23</v>
      </c>
      <c r="C88" s="48">
        <f>C86+C87</f>
        <v>373</v>
      </c>
      <c r="D88" s="48">
        <f>D86+D87</f>
        <v>94</v>
      </c>
      <c r="E88" s="48">
        <f>E86+E87</f>
        <v>80</v>
      </c>
      <c r="F88" s="48"/>
      <c r="G88" s="48"/>
    </row>
    <row r="89" spans="1:7" ht="12.75">
      <c r="A89" s="24"/>
      <c r="B89" s="25"/>
      <c r="C89" s="26"/>
      <c r="D89" s="26"/>
      <c r="E89" s="26"/>
      <c r="F89" s="26"/>
      <c r="G89" s="26"/>
    </row>
    <row r="90" spans="1:7" ht="38.25">
      <c r="A90" s="129" t="s">
        <v>16</v>
      </c>
      <c r="B90" s="126" t="s">
        <v>6</v>
      </c>
      <c r="C90" s="21" t="s">
        <v>24</v>
      </c>
      <c r="D90" s="21" t="s">
        <v>25</v>
      </c>
      <c r="E90" s="126" t="s">
        <v>0</v>
      </c>
      <c r="F90" s="126"/>
      <c r="G90" s="126"/>
    </row>
    <row r="91" spans="1:7" ht="12.75">
      <c r="A91" s="103"/>
      <c r="B91" s="104"/>
      <c r="C91" s="4" t="s">
        <v>10</v>
      </c>
      <c r="D91" s="4" t="s">
        <v>15</v>
      </c>
      <c r="E91" s="4" t="s">
        <v>110</v>
      </c>
      <c r="F91" s="4" t="s">
        <v>119</v>
      </c>
      <c r="G91" s="4" t="s">
        <v>161</v>
      </c>
    </row>
    <row r="92" spans="1:7" ht="25.5">
      <c r="A92" s="5" t="s">
        <v>124</v>
      </c>
      <c r="B92" s="32" t="s">
        <v>8</v>
      </c>
      <c r="C92" s="70">
        <f>23600+21142.8+4072.3</f>
        <v>48815.100000000006</v>
      </c>
      <c r="D92" s="70">
        <v>15192.3</v>
      </c>
      <c r="E92" s="70">
        <v>15060</v>
      </c>
      <c r="F92" s="70"/>
      <c r="G92" s="70"/>
    </row>
    <row r="93" spans="1:7" ht="25.5">
      <c r="A93" s="18" t="s">
        <v>17</v>
      </c>
      <c r="B93" s="69" t="s">
        <v>8</v>
      </c>
      <c r="C93" s="15">
        <f>C92</f>
        <v>48815.100000000006</v>
      </c>
      <c r="D93" s="15">
        <f>D92</f>
        <v>15192.3</v>
      </c>
      <c r="E93" s="15">
        <f>E92</f>
        <v>15060</v>
      </c>
      <c r="F93" s="15">
        <f>F92</f>
        <v>0</v>
      </c>
      <c r="G93" s="15">
        <f>G92</f>
        <v>0</v>
      </c>
    </row>
    <row r="94" spans="1:7" ht="23.25" customHeight="1">
      <c r="A94" s="130" t="s">
        <v>142</v>
      </c>
      <c r="B94" s="130"/>
      <c r="C94" s="130"/>
      <c r="D94" s="130"/>
      <c r="E94" s="130"/>
      <c r="F94" s="130"/>
      <c r="G94" s="130"/>
    </row>
    <row r="95" spans="1:7" ht="12.75" hidden="1">
      <c r="A95" s="45" t="s">
        <v>18</v>
      </c>
      <c r="B95" s="34"/>
      <c r="C95" s="50"/>
      <c r="D95" s="51"/>
      <c r="E95" s="34"/>
      <c r="F95" s="34"/>
      <c r="G95" s="34"/>
    </row>
    <row r="96" spans="1:7" ht="12.75">
      <c r="A96" s="29" t="s">
        <v>20</v>
      </c>
      <c r="B96" s="127" t="s">
        <v>31</v>
      </c>
      <c r="C96" s="127"/>
      <c r="D96" s="127"/>
      <c r="E96" s="127"/>
      <c r="F96" s="127"/>
      <c r="G96" s="127"/>
    </row>
    <row r="97" spans="1:7" ht="12.75">
      <c r="A97" s="29" t="s">
        <v>21</v>
      </c>
      <c r="B97" s="30" t="s">
        <v>3</v>
      </c>
      <c r="C97" s="52"/>
      <c r="D97" s="53"/>
      <c r="E97" s="54"/>
      <c r="F97" s="54"/>
      <c r="G97" s="54"/>
    </row>
    <row r="98" spans="1:7" ht="67.5" customHeight="1">
      <c r="A98" s="31" t="s">
        <v>22</v>
      </c>
      <c r="B98" s="97" t="s">
        <v>168</v>
      </c>
      <c r="C98" s="97"/>
      <c r="D98" s="97"/>
      <c r="E98" s="97"/>
      <c r="F98" s="97"/>
      <c r="G98" s="97"/>
    </row>
    <row r="100" spans="1:7" ht="38.25">
      <c r="A100" s="128" t="s">
        <v>7</v>
      </c>
      <c r="B100" s="104" t="s">
        <v>6</v>
      </c>
      <c r="C100" s="3" t="s">
        <v>24</v>
      </c>
      <c r="D100" s="3" t="s">
        <v>25</v>
      </c>
      <c r="E100" s="104" t="s">
        <v>0</v>
      </c>
      <c r="F100" s="104"/>
      <c r="G100" s="104"/>
    </row>
    <row r="101" spans="1:7" ht="12.75">
      <c r="A101" s="126"/>
      <c r="B101" s="104"/>
      <c r="C101" s="4" t="s">
        <v>10</v>
      </c>
      <c r="D101" s="4" t="s">
        <v>15</v>
      </c>
      <c r="E101" s="4" t="s">
        <v>110</v>
      </c>
      <c r="F101" s="4" t="s">
        <v>119</v>
      </c>
      <c r="G101" s="4" t="s">
        <v>161</v>
      </c>
    </row>
    <row r="102" spans="1:7" ht="12.75">
      <c r="A102" s="36" t="s">
        <v>143</v>
      </c>
      <c r="B102" s="4" t="s">
        <v>120</v>
      </c>
      <c r="C102" s="38">
        <v>1</v>
      </c>
      <c r="D102" s="38">
        <v>1</v>
      </c>
      <c r="E102" s="38">
        <v>1</v>
      </c>
      <c r="F102" s="38">
        <v>1</v>
      </c>
      <c r="G102" s="38">
        <v>1</v>
      </c>
    </row>
    <row r="103" spans="1:7" ht="38.25">
      <c r="A103" s="5" t="s">
        <v>176</v>
      </c>
      <c r="B103" s="4" t="s">
        <v>123</v>
      </c>
      <c r="C103" s="65">
        <v>41</v>
      </c>
      <c r="D103" s="38">
        <v>27</v>
      </c>
      <c r="E103" s="38">
        <v>30</v>
      </c>
      <c r="F103" s="38"/>
      <c r="G103" s="38"/>
    </row>
    <row r="104" spans="1:7" ht="60">
      <c r="A104" s="77" t="s">
        <v>144</v>
      </c>
      <c r="B104" s="4" t="s">
        <v>23</v>
      </c>
      <c r="C104" s="62"/>
      <c r="D104" s="4">
        <v>4</v>
      </c>
      <c r="E104" s="4">
        <v>0</v>
      </c>
      <c r="F104" s="4"/>
      <c r="G104" s="4"/>
    </row>
    <row r="105" spans="1:7" ht="48">
      <c r="A105" s="78" t="s">
        <v>145</v>
      </c>
      <c r="B105" s="4" t="s">
        <v>23</v>
      </c>
      <c r="C105" s="62"/>
      <c r="D105" s="4">
        <v>3</v>
      </c>
      <c r="E105" s="4">
        <v>0</v>
      </c>
      <c r="F105" s="4"/>
      <c r="G105" s="4"/>
    </row>
    <row r="106" spans="1:7" ht="24">
      <c r="A106" s="85" t="s">
        <v>166</v>
      </c>
      <c r="B106" s="4" t="s">
        <v>23</v>
      </c>
      <c r="C106" s="62"/>
      <c r="D106" s="4"/>
      <c r="E106" s="4">
        <v>57</v>
      </c>
      <c r="F106" s="4"/>
      <c r="G106" s="4"/>
    </row>
    <row r="107" spans="1:7" ht="12.75">
      <c r="A107" s="24"/>
      <c r="B107" s="25"/>
      <c r="C107" s="26"/>
      <c r="D107" s="26"/>
      <c r="E107" s="26"/>
      <c r="F107" s="26"/>
      <c r="G107" s="26"/>
    </row>
    <row r="108" spans="1:7" ht="38.25">
      <c r="A108" s="129" t="s">
        <v>16</v>
      </c>
      <c r="B108" s="126" t="s">
        <v>6</v>
      </c>
      <c r="C108" s="21" t="s">
        <v>24</v>
      </c>
      <c r="D108" s="21" t="s">
        <v>25</v>
      </c>
      <c r="E108" s="126" t="s">
        <v>0</v>
      </c>
      <c r="F108" s="126"/>
      <c r="G108" s="126"/>
    </row>
    <row r="109" spans="1:7" ht="12.75">
      <c r="A109" s="103"/>
      <c r="B109" s="104"/>
      <c r="C109" s="4" t="s">
        <v>10</v>
      </c>
      <c r="D109" s="4" t="s">
        <v>15</v>
      </c>
      <c r="E109" s="4" t="s">
        <v>110</v>
      </c>
      <c r="F109" s="4" t="s">
        <v>119</v>
      </c>
      <c r="G109" s="4" t="s">
        <v>161</v>
      </c>
    </row>
    <row r="110" spans="1:7" ht="25.5">
      <c r="A110" s="5" t="s">
        <v>35</v>
      </c>
      <c r="B110" s="32" t="s">
        <v>8</v>
      </c>
      <c r="C110" s="70">
        <v>50</v>
      </c>
      <c r="D110" s="70">
        <v>98</v>
      </c>
      <c r="E110" s="70">
        <v>98</v>
      </c>
      <c r="F110" s="70">
        <v>98</v>
      </c>
      <c r="G110" s="70">
        <v>98</v>
      </c>
    </row>
    <row r="111" spans="1:7" ht="38.25">
      <c r="A111" s="5" t="s">
        <v>122</v>
      </c>
      <c r="B111" s="32" t="s">
        <v>8</v>
      </c>
      <c r="C111" s="70">
        <f>4779-3308.7</f>
        <v>1470.3000000000002</v>
      </c>
      <c r="D111" s="70">
        <v>4730.7</v>
      </c>
      <c r="E111" s="70">
        <v>3227</v>
      </c>
      <c r="F111" s="70"/>
      <c r="G111" s="70"/>
    </row>
    <row r="112" spans="1:7" ht="12.75">
      <c r="A112" s="5" t="s">
        <v>82</v>
      </c>
      <c r="B112" s="32" t="s">
        <v>8</v>
      </c>
      <c r="C112" s="70"/>
      <c r="D112" s="70">
        <v>500</v>
      </c>
      <c r="E112" s="70">
        <v>0</v>
      </c>
      <c r="F112" s="70"/>
      <c r="G112" s="70"/>
    </row>
    <row r="113" spans="1:7" ht="12.75">
      <c r="A113" s="5" t="s">
        <v>83</v>
      </c>
      <c r="B113" s="32" t="s">
        <v>8</v>
      </c>
      <c r="C113" s="70"/>
      <c r="D113" s="70">
        <v>1000</v>
      </c>
      <c r="E113" s="70">
        <v>0</v>
      </c>
      <c r="F113" s="70"/>
      <c r="G113" s="70"/>
    </row>
    <row r="114" spans="1:7" ht="38.25">
      <c r="A114" s="5" t="s">
        <v>167</v>
      </c>
      <c r="B114" s="32" t="s">
        <v>8</v>
      </c>
      <c r="C114" s="70"/>
      <c r="D114" s="70"/>
      <c r="E114" s="70">
        <v>1995</v>
      </c>
      <c r="F114" s="70"/>
      <c r="G114" s="70"/>
    </row>
    <row r="115" spans="1:7" ht="25.5">
      <c r="A115" s="18" t="s">
        <v>17</v>
      </c>
      <c r="B115" s="69" t="s">
        <v>8</v>
      </c>
      <c r="C115" s="15">
        <f>C110+C111+C112+C113+C114</f>
        <v>1520.3000000000002</v>
      </c>
      <c r="D115" s="15">
        <f>D110+D111+D112+D113+D114</f>
        <v>6328.7</v>
      </c>
      <c r="E115" s="15">
        <f>E110+E111+E112+E113+E114</f>
        <v>5320</v>
      </c>
      <c r="F115" s="15">
        <f>F110+F111+F112+F113+F114</f>
        <v>98</v>
      </c>
      <c r="G115" s="15">
        <f>G110+G111+G112+G113+G114</f>
        <v>98</v>
      </c>
    </row>
  </sheetData>
  <sheetProtection/>
  <mergeCells count="66">
    <mergeCell ref="A25:C25"/>
    <mergeCell ref="A26:C26"/>
    <mergeCell ref="A27:C27"/>
    <mergeCell ref="A28:C28"/>
    <mergeCell ref="A108:A109"/>
    <mergeCell ref="B108:B109"/>
    <mergeCell ref="B80:G80"/>
    <mergeCell ref="B82:G82"/>
    <mergeCell ref="A84:A85"/>
    <mergeCell ref="B84:B85"/>
    <mergeCell ref="E108:G108"/>
    <mergeCell ref="A94:G94"/>
    <mergeCell ref="B96:G96"/>
    <mergeCell ref="B98:G98"/>
    <mergeCell ref="A100:A101"/>
    <mergeCell ref="B100:B101"/>
    <mergeCell ref="E100:G100"/>
    <mergeCell ref="E84:G84"/>
    <mergeCell ref="A90:A91"/>
    <mergeCell ref="B90:B91"/>
    <mergeCell ref="E90:G90"/>
    <mergeCell ref="B65:G65"/>
    <mergeCell ref="B67:G67"/>
    <mergeCell ref="A69:A70"/>
    <mergeCell ref="B69:B70"/>
    <mergeCell ref="E69:G69"/>
    <mergeCell ref="A74:A75"/>
    <mergeCell ref="B74:B75"/>
    <mergeCell ref="E74:G74"/>
    <mergeCell ref="B41:G41"/>
    <mergeCell ref="B43:G43"/>
    <mergeCell ref="A45:A46"/>
    <mergeCell ref="B45:B46"/>
    <mergeCell ref="E45:G45"/>
    <mergeCell ref="A54:A55"/>
    <mergeCell ref="B54:B55"/>
    <mergeCell ref="E54:G54"/>
    <mergeCell ref="B1:G1"/>
    <mergeCell ref="A2:G2"/>
    <mergeCell ref="A3:G3"/>
    <mergeCell ref="A4:G4"/>
    <mergeCell ref="B5:E5"/>
    <mergeCell ref="A7:G7"/>
    <mergeCell ref="A8:G8"/>
    <mergeCell ref="A9:G9"/>
    <mergeCell ref="D12:G12"/>
    <mergeCell ref="B16:G16"/>
    <mergeCell ref="A18:C18"/>
    <mergeCell ref="A19:C19"/>
    <mergeCell ref="B17:G17"/>
    <mergeCell ref="K19:L19"/>
    <mergeCell ref="K20:L20"/>
    <mergeCell ref="K21:L21"/>
    <mergeCell ref="K22:L22"/>
    <mergeCell ref="K23:L23"/>
    <mergeCell ref="K24:L24"/>
    <mergeCell ref="B29:G29"/>
    <mergeCell ref="A20:C20"/>
    <mergeCell ref="A31:G31"/>
    <mergeCell ref="A33:A34"/>
    <mergeCell ref="B33:B34"/>
    <mergeCell ref="A21:C21"/>
    <mergeCell ref="A22:C22"/>
    <mergeCell ref="A23:C23"/>
    <mergeCell ref="A24:C24"/>
    <mergeCell ref="E33:G33"/>
  </mergeCells>
  <printOptions/>
  <pageMargins left="1.1023622047244095" right="0.7086614173228347" top="0.7480314960629921" bottom="0.7480314960629921" header="0.31496062992125984" footer="0.31496062992125984"/>
  <pageSetup fitToHeight="5"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Q107"/>
  <sheetViews>
    <sheetView zoomScalePageLayoutView="0" workbookViewId="0" topLeftCell="A1">
      <selection activeCell="A2" sqref="A2:G2"/>
    </sheetView>
  </sheetViews>
  <sheetFormatPr defaultColWidth="9.00390625" defaultRowHeight="12.75"/>
  <cols>
    <col min="1" max="1" width="27.125" style="0" customWidth="1"/>
    <col min="2" max="3" width="11.125" style="0" customWidth="1"/>
    <col min="4" max="4" width="10.625" style="0" customWidth="1"/>
    <col min="5" max="5" width="10.375" style="0" customWidth="1"/>
    <col min="13" max="13" width="42.125" style="0" customWidth="1"/>
  </cols>
  <sheetData>
    <row r="1" spans="1:7" ht="133.5" customHeight="1">
      <c r="A1" s="1"/>
      <c r="B1" s="83"/>
      <c r="C1" s="83"/>
      <c r="D1" s="145" t="s">
        <v>159</v>
      </c>
      <c r="E1" s="145"/>
      <c r="F1" s="145"/>
      <c r="G1" s="145"/>
    </row>
    <row r="2" spans="1:7" ht="12.75">
      <c r="A2" s="120" t="s">
        <v>47</v>
      </c>
      <c r="B2" s="134"/>
      <c r="C2" s="134"/>
      <c r="D2" s="134"/>
      <c r="E2" s="134"/>
      <c r="F2" s="134"/>
      <c r="G2" s="134"/>
    </row>
    <row r="3" spans="1:7" ht="12.75" customHeight="1">
      <c r="A3" s="122" t="s">
        <v>48</v>
      </c>
      <c r="B3" s="123"/>
      <c r="C3" s="123"/>
      <c r="D3" s="123"/>
      <c r="E3" s="123"/>
      <c r="F3" s="123"/>
      <c r="G3" s="123"/>
    </row>
    <row r="4" spans="1:7" ht="12.75">
      <c r="A4" s="124" t="s">
        <v>49</v>
      </c>
      <c r="B4" s="124"/>
      <c r="C4" s="124"/>
      <c r="D4" s="124"/>
      <c r="E4" s="124"/>
      <c r="F4" s="124"/>
      <c r="G4" s="124"/>
    </row>
    <row r="5" spans="1:7" ht="12.75">
      <c r="A5" s="6"/>
      <c r="B5" s="120" t="s">
        <v>135</v>
      </c>
      <c r="C5" s="120"/>
      <c r="D5" s="120"/>
      <c r="E5" s="120"/>
      <c r="F5" s="6"/>
      <c r="G5" s="6"/>
    </row>
    <row r="6" spans="1:7" ht="15" customHeight="1" hidden="1">
      <c r="A6" s="2"/>
      <c r="B6" s="1"/>
      <c r="C6" s="1"/>
      <c r="D6" s="1"/>
      <c r="E6" s="1"/>
      <c r="F6" s="1"/>
      <c r="G6" s="1"/>
    </row>
    <row r="7" spans="1:7" ht="21" customHeight="1">
      <c r="A7" s="125" t="s">
        <v>85</v>
      </c>
      <c r="B7" s="125"/>
      <c r="C7" s="125"/>
      <c r="D7" s="125"/>
      <c r="E7" s="125"/>
      <c r="F7" s="125"/>
      <c r="G7" s="125"/>
    </row>
    <row r="8" spans="1:7" ht="26.25" customHeight="1">
      <c r="A8" s="135" t="s">
        <v>118</v>
      </c>
      <c r="B8" s="109"/>
      <c r="C8" s="109"/>
      <c r="D8" s="109"/>
      <c r="E8" s="109"/>
      <c r="F8" s="109"/>
      <c r="G8" s="109"/>
    </row>
    <row r="9" spans="1:7" ht="92.25" customHeight="1">
      <c r="A9" s="110" t="s">
        <v>155</v>
      </c>
      <c r="B9" s="110"/>
      <c r="C9" s="110"/>
      <c r="D9" s="110"/>
      <c r="E9" s="110"/>
      <c r="F9" s="110"/>
      <c r="G9" s="110"/>
    </row>
    <row r="10" spans="1:7" ht="12.75">
      <c r="A10" s="9" t="s">
        <v>50</v>
      </c>
      <c r="B10" s="11"/>
      <c r="C10" s="11"/>
      <c r="D10" s="11"/>
      <c r="E10" s="11"/>
      <c r="F10" s="11"/>
      <c r="G10" s="11"/>
    </row>
    <row r="11" spans="1:7" ht="12.75">
      <c r="A11" s="13" t="s">
        <v>78</v>
      </c>
      <c r="B11" s="11"/>
      <c r="C11" s="11"/>
      <c r="D11" s="19" t="s">
        <v>51</v>
      </c>
      <c r="E11" s="11"/>
      <c r="F11" s="11"/>
      <c r="G11" s="11"/>
    </row>
    <row r="12" spans="1:9" ht="37.5" customHeight="1">
      <c r="A12" s="12" t="s">
        <v>77</v>
      </c>
      <c r="B12" s="11"/>
      <c r="C12" s="11"/>
      <c r="D12" s="127" t="s">
        <v>74</v>
      </c>
      <c r="E12" s="127"/>
      <c r="F12" s="127"/>
      <c r="G12" s="127"/>
      <c r="H12" s="61"/>
      <c r="I12" s="61"/>
    </row>
    <row r="13" spans="1:7" ht="12.75">
      <c r="A13" s="12" t="s">
        <v>53</v>
      </c>
      <c r="B13" s="11"/>
      <c r="C13" s="11"/>
      <c r="D13" s="11" t="s">
        <v>54</v>
      </c>
      <c r="E13" s="11"/>
      <c r="F13" s="11"/>
      <c r="G13" s="11"/>
    </row>
    <row r="14" spans="1:17" ht="12.75">
      <c r="A14" s="12" t="s">
        <v>55</v>
      </c>
      <c r="B14" s="11"/>
      <c r="C14" s="11"/>
      <c r="D14" s="1" t="s">
        <v>56</v>
      </c>
      <c r="E14" s="11"/>
      <c r="F14" s="11"/>
      <c r="G14" s="11"/>
      <c r="M14" s="37"/>
      <c r="N14" s="37"/>
      <c r="O14" s="37"/>
      <c r="P14" s="37"/>
      <c r="Q14" s="37"/>
    </row>
    <row r="15" spans="1:17" ht="3" customHeight="1">
      <c r="A15" s="20"/>
      <c r="B15" s="11"/>
      <c r="C15" s="11"/>
      <c r="D15" s="1"/>
      <c r="E15" s="11"/>
      <c r="F15" s="11"/>
      <c r="G15" s="11"/>
      <c r="M15" s="37"/>
      <c r="N15" s="37"/>
      <c r="O15" s="37"/>
      <c r="P15" s="37"/>
      <c r="Q15" s="37"/>
    </row>
    <row r="16" spans="1:17" ht="29.25" customHeight="1">
      <c r="A16" s="28" t="s">
        <v>57</v>
      </c>
      <c r="B16" s="118" t="s">
        <v>86</v>
      </c>
      <c r="C16" s="118"/>
      <c r="D16" s="118"/>
      <c r="E16" s="118"/>
      <c r="F16" s="118"/>
      <c r="G16" s="118"/>
      <c r="M16" s="37"/>
      <c r="N16" s="37"/>
      <c r="O16" s="37"/>
      <c r="P16" s="37"/>
      <c r="Q16" s="37"/>
    </row>
    <row r="17" spans="1:17" ht="14.25" customHeight="1">
      <c r="A17" s="139" t="s">
        <v>100</v>
      </c>
      <c r="B17" s="140"/>
      <c r="C17" s="141"/>
      <c r="D17" s="58" t="s">
        <v>101</v>
      </c>
      <c r="E17" s="58" t="s">
        <v>109</v>
      </c>
      <c r="F17" s="58" t="s">
        <v>113</v>
      </c>
      <c r="G17" s="58" t="s">
        <v>125</v>
      </c>
      <c r="M17" s="37"/>
      <c r="N17" s="37"/>
      <c r="O17" s="37"/>
      <c r="P17" s="37"/>
      <c r="Q17" s="37"/>
    </row>
    <row r="18" spans="1:17" ht="28.5" customHeight="1" thickBot="1">
      <c r="A18" s="142" t="s">
        <v>102</v>
      </c>
      <c r="B18" s="143"/>
      <c r="C18" s="144"/>
      <c r="D18" s="59" t="s">
        <v>42</v>
      </c>
      <c r="E18" s="43">
        <v>90</v>
      </c>
      <c r="F18" s="63">
        <v>90</v>
      </c>
      <c r="G18" s="63">
        <v>98.9</v>
      </c>
      <c r="M18" s="108"/>
      <c r="N18" s="108"/>
      <c r="O18" s="37"/>
      <c r="P18" s="37"/>
      <c r="Q18" s="37"/>
    </row>
    <row r="19" spans="1:17" ht="12.75" customHeight="1" thickBot="1">
      <c r="A19" s="136" t="s">
        <v>103</v>
      </c>
      <c r="B19" s="137"/>
      <c r="C19" s="138"/>
      <c r="D19" s="59" t="s">
        <v>104</v>
      </c>
      <c r="E19" s="43">
        <v>923</v>
      </c>
      <c r="F19" s="63">
        <v>923</v>
      </c>
      <c r="G19" s="63">
        <v>925</v>
      </c>
      <c r="M19" s="108"/>
      <c r="N19" s="108"/>
      <c r="O19" s="37"/>
      <c r="P19" s="37"/>
      <c r="Q19" s="37"/>
    </row>
    <row r="20" spans="1:17" ht="15.75" customHeight="1" thickBot="1">
      <c r="A20" s="136" t="s">
        <v>105</v>
      </c>
      <c r="B20" s="137"/>
      <c r="C20" s="138"/>
      <c r="D20" s="59"/>
      <c r="E20" s="43">
        <v>348</v>
      </c>
      <c r="F20" s="63">
        <v>348</v>
      </c>
      <c r="G20" s="63">
        <v>348</v>
      </c>
      <c r="M20" s="108"/>
      <c r="N20" s="108"/>
      <c r="O20" s="37"/>
      <c r="P20" s="37"/>
      <c r="Q20" s="37"/>
    </row>
    <row r="21" spans="1:17" ht="21" customHeight="1" thickBot="1">
      <c r="A21" s="136" t="s">
        <v>106</v>
      </c>
      <c r="B21" s="137"/>
      <c r="C21" s="138"/>
      <c r="D21" s="59" t="s">
        <v>84</v>
      </c>
      <c r="E21" s="43">
        <v>65</v>
      </c>
      <c r="F21" s="63">
        <v>61</v>
      </c>
      <c r="G21" s="63">
        <v>57</v>
      </c>
      <c r="M21" s="108"/>
      <c r="N21" s="108"/>
      <c r="O21" s="37"/>
      <c r="P21" s="37"/>
      <c r="Q21" s="37"/>
    </row>
    <row r="22" spans="1:17" ht="20.25" customHeight="1" thickBot="1">
      <c r="A22" s="136" t="s">
        <v>107</v>
      </c>
      <c r="B22" s="137"/>
      <c r="C22" s="138"/>
      <c r="D22" s="59" t="s">
        <v>42</v>
      </c>
      <c r="E22" s="43">
        <v>78</v>
      </c>
      <c r="F22" s="63">
        <v>79</v>
      </c>
      <c r="G22" s="63">
        <v>80</v>
      </c>
      <c r="M22" s="108"/>
      <c r="N22" s="108"/>
      <c r="O22" s="37"/>
      <c r="P22" s="37"/>
      <c r="Q22" s="37"/>
    </row>
    <row r="23" spans="1:17" ht="23.25" customHeight="1" thickBot="1">
      <c r="A23" s="146" t="s">
        <v>108</v>
      </c>
      <c r="B23" s="147"/>
      <c r="C23" s="148"/>
      <c r="D23" s="60" t="s">
        <v>42</v>
      </c>
      <c r="E23" s="44">
        <v>0</v>
      </c>
      <c r="F23" s="64">
        <v>0</v>
      </c>
      <c r="G23" s="64">
        <v>0</v>
      </c>
      <c r="M23" s="108"/>
      <c r="N23" s="108"/>
      <c r="O23" s="37"/>
      <c r="P23" s="37"/>
      <c r="Q23" s="37"/>
    </row>
    <row r="24" spans="1:17" ht="90.75" customHeight="1">
      <c r="A24" s="10" t="s">
        <v>115</v>
      </c>
      <c r="B24" s="97" t="s">
        <v>93</v>
      </c>
      <c r="C24" s="97"/>
      <c r="D24" s="97"/>
      <c r="E24" s="97"/>
      <c r="F24" s="97"/>
      <c r="G24" s="97"/>
      <c r="M24" s="41"/>
      <c r="N24" s="37"/>
      <c r="O24" s="37"/>
      <c r="P24" s="37"/>
      <c r="Q24" s="37"/>
    </row>
    <row r="25" spans="1:13" ht="25.5" customHeight="1">
      <c r="A25" s="10" t="s">
        <v>58</v>
      </c>
      <c r="B25" s="118" t="s">
        <v>116</v>
      </c>
      <c r="C25" s="118"/>
      <c r="D25" s="118"/>
      <c r="E25" s="118"/>
      <c r="F25" s="118"/>
      <c r="G25" s="118"/>
      <c r="M25" s="41"/>
    </row>
    <row r="26" spans="1:13" ht="12.75" hidden="1">
      <c r="A26" s="7"/>
      <c r="B26" s="1"/>
      <c r="C26" s="1"/>
      <c r="D26" s="1"/>
      <c r="E26" s="1"/>
      <c r="F26" s="1"/>
      <c r="G26" s="1"/>
      <c r="M26" s="41"/>
    </row>
    <row r="27" spans="1:13" ht="12.75" customHeight="1">
      <c r="A27" s="101" t="s">
        <v>59</v>
      </c>
      <c r="B27" s="101"/>
      <c r="C27" s="101"/>
      <c r="D27" s="101"/>
      <c r="E27" s="101"/>
      <c r="F27" s="101"/>
      <c r="G27" s="101"/>
      <c r="M27" s="41"/>
    </row>
    <row r="28" spans="1:13" ht="12.75">
      <c r="A28" s="3">
        <v>1</v>
      </c>
      <c r="B28" s="3">
        <v>2</v>
      </c>
      <c r="C28" s="3">
        <v>3</v>
      </c>
      <c r="D28" s="3">
        <v>4</v>
      </c>
      <c r="E28" s="3">
        <v>5</v>
      </c>
      <c r="F28" s="3">
        <v>6</v>
      </c>
      <c r="G28" s="3">
        <v>7</v>
      </c>
      <c r="M28" s="41"/>
    </row>
    <row r="29" spans="1:13" ht="38.25">
      <c r="A29" s="102" t="s">
        <v>60</v>
      </c>
      <c r="B29" s="104" t="s">
        <v>61</v>
      </c>
      <c r="C29" s="3" t="s">
        <v>62</v>
      </c>
      <c r="D29" s="3" t="s">
        <v>63</v>
      </c>
      <c r="E29" s="104" t="s">
        <v>64</v>
      </c>
      <c r="F29" s="104"/>
      <c r="G29" s="104"/>
      <c r="M29" s="41"/>
    </row>
    <row r="30" spans="1:13" ht="12.75">
      <c r="A30" s="103"/>
      <c r="B30" s="104"/>
      <c r="C30" s="4" t="s">
        <v>65</v>
      </c>
      <c r="D30" s="4" t="s">
        <v>66</v>
      </c>
      <c r="E30" s="4" t="s">
        <v>67</v>
      </c>
      <c r="F30" s="4" t="s">
        <v>111</v>
      </c>
      <c r="G30" s="4" t="s">
        <v>126</v>
      </c>
      <c r="M30" s="37"/>
    </row>
    <row r="31" spans="1:13" ht="36" customHeight="1">
      <c r="A31" s="5" t="s">
        <v>88</v>
      </c>
      <c r="B31" s="3" t="s">
        <v>68</v>
      </c>
      <c r="C31" s="67">
        <v>4686</v>
      </c>
      <c r="D31" s="68">
        <v>6182</v>
      </c>
      <c r="E31" s="74">
        <v>7300</v>
      </c>
      <c r="F31" s="68"/>
      <c r="G31" s="68"/>
      <c r="M31" s="37"/>
    </row>
    <row r="32" spans="1:13" ht="32.25" customHeight="1">
      <c r="A32" s="14" t="s">
        <v>89</v>
      </c>
      <c r="B32" s="3" t="s">
        <v>68</v>
      </c>
      <c r="C32" s="67">
        <v>6483.4</v>
      </c>
      <c r="D32" s="68">
        <v>13614</v>
      </c>
      <c r="E32" s="74">
        <v>14430</v>
      </c>
      <c r="F32" s="68"/>
      <c r="G32" s="68"/>
      <c r="M32" s="37"/>
    </row>
    <row r="33" spans="1:7" ht="36" customHeight="1">
      <c r="A33" s="5" t="s">
        <v>94</v>
      </c>
      <c r="B33" s="3" t="s">
        <v>68</v>
      </c>
      <c r="C33" s="67">
        <v>758.9</v>
      </c>
      <c r="D33" s="68"/>
      <c r="E33" s="74"/>
      <c r="F33" s="68"/>
      <c r="G33" s="68"/>
    </row>
    <row r="34" spans="1:7" ht="20.25" customHeight="1">
      <c r="A34" s="5" t="s">
        <v>95</v>
      </c>
      <c r="B34" s="3" t="s">
        <v>68</v>
      </c>
      <c r="C34" s="67">
        <v>819.1</v>
      </c>
      <c r="D34" s="68"/>
      <c r="E34" s="74"/>
      <c r="F34" s="68"/>
      <c r="G34" s="68"/>
    </row>
    <row r="35" spans="1:7" ht="29.25" customHeight="1">
      <c r="A35" s="5" t="s">
        <v>91</v>
      </c>
      <c r="B35" s="3" t="s">
        <v>68</v>
      </c>
      <c r="C35" s="67">
        <v>14881.6</v>
      </c>
      <c r="D35" s="67">
        <v>17051</v>
      </c>
      <c r="E35" s="75">
        <v>18200</v>
      </c>
      <c r="F35" s="67">
        <v>19480</v>
      </c>
      <c r="G35" s="67">
        <v>19480</v>
      </c>
    </row>
    <row r="36" spans="1:7" ht="38.25">
      <c r="A36" s="49" t="s">
        <v>96</v>
      </c>
      <c r="B36" s="3" t="s">
        <v>68</v>
      </c>
      <c r="C36" s="67">
        <v>85</v>
      </c>
      <c r="D36" s="67">
        <v>50</v>
      </c>
      <c r="E36" s="75">
        <v>98</v>
      </c>
      <c r="F36" s="67">
        <v>98</v>
      </c>
      <c r="G36" s="67">
        <v>98</v>
      </c>
    </row>
    <row r="37" spans="1:7" ht="25.5">
      <c r="A37" s="49" t="s">
        <v>127</v>
      </c>
      <c r="B37" s="3" t="s">
        <v>68</v>
      </c>
      <c r="C37" s="67"/>
      <c r="D37" s="67">
        <v>3900.4</v>
      </c>
      <c r="E37" s="75">
        <v>2189</v>
      </c>
      <c r="F37" s="67"/>
      <c r="G37" s="67"/>
    </row>
    <row r="38" spans="1:7" ht="12.75">
      <c r="A38" s="5" t="s">
        <v>128</v>
      </c>
      <c r="B38" s="3" t="s">
        <v>68</v>
      </c>
      <c r="C38" s="67"/>
      <c r="D38" s="67">
        <v>48815.100000000006</v>
      </c>
      <c r="E38" s="75">
        <v>14126</v>
      </c>
      <c r="F38" s="67"/>
      <c r="G38" s="67"/>
    </row>
    <row r="39" spans="1:7" ht="51">
      <c r="A39" s="5" t="s">
        <v>129</v>
      </c>
      <c r="B39" s="3" t="s">
        <v>68</v>
      </c>
      <c r="C39" s="67"/>
      <c r="D39" s="67">
        <v>1470.3000000000002</v>
      </c>
      <c r="E39" s="75">
        <v>4156</v>
      </c>
      <c r="F39" s="67"/>
      <c r="G39" s="67"/>
    </row>
    <row r="40" spans="1:7" ht="38.25">
      <c r="A40" s="5" t="s">
        <v>147</v>
      </c>
      <c r="B40" s="3" t="s">
        <v>68</v>
      </c>
      <c r="C40" s="67"/>
      <c r="D40" s="67">
        <v>0</v>
      </c>
      <c r="E40" s="75">
        <v>275</v>
      </c>
      <c r="F40" s="67"/>
      <c r="G40" s="67"/>
    </row>
    <row r="41" spans="1:7" ht="25.5">
      <c r="A41" s="18" t="s">
        <v>72</v>
      </c>
      <c r="B41" s="3" t="s">
        <v>68</v>
      </c>
      <c r="C41" s="15">
        <v>27714</v>
      </c>
      <c r="D41" s="15">
        <f>SUM(D31:D40)</f>
        <v>91082.8</v>
      </c>
      <c r="E41" s="15">
        <f>SUM(E31:E40)</f>
        <v>60774</v>
      </c>
      <c r="F41" s="15">
        <f>SUM(F31:F40)</f>
        <v>19578</v>
      </c>
      <c r="G41" s="15">
        <f>SUM(G31:G40)</f>
        <v>19578</v>
      </c>
    </row>
    <row r="42" spans="1:7" ht="12.75">
      <c r="A42" s="16" t="s">
        <v>69</v>
      </c>
      <c r="B42" s="34"/>
      <c r="C42" s="50"/>
      <c r="D42" s="51"/>
      <c r="E42" s="34"/>
      <c r="F42" s="34"/>
      <c r="G42" s="34"/>
    </row>
    <row r="43" spans="1:7" ht="12.75">
      <c r="A43" s="45" t="s">
        <v>70</v>
      </c>
      <c r="B43" s="34"/>
      <c r="C43" s="50"/>
      <c r="D43" s="51"/>
      <c r="E43" s="34"/>
      <c r="F43" s="34"/>
      <c r="G43" s="34"/>
    </row>
    <row r="44" spans="1:7" ht="12.75">
      <c r="A44" s="29" t="s">
        <v>75</v>
      </c>
      <c r="B44" s="127" t="s">
        <v>52</v>
      </c>
      <c r="C44" s="127"/>
      <c r="D44" s="127"/>
      <c r="E44" s="127"/>
      <c r="F44" s="127"/>
      <c r="G44" s="127"/>
    </row>
    <row r="45" spans="1:7" ht="12.75">
      <c r="A45" s="29" t="s">
        <v>55</v>
      </c>
      <c r="B45" s="30" t="s">
        <v>56</v>
      </c>
      <c r="C45" s="52"/>
      <c r="D45" s="53"/>
      <c r="E45" s="54"/>
      <c r="F45" s="54"/>
      <c r="G45" s="54"/>
    </row>
    <row r="46" spans="1:7" ht="38.25">
      <c r="A46" s="31" t="s">
        <v>76</v>
      </c>
      <c r="B46" s="133" t="s">
        <v>97</v>
      </c>
      <c r="C46" s="133"/>
      <c r="D46" s="133"/>
      <c r="E46" s="133"/>
      <c r="F46" s="133"/>
      <c r="G46" s="133"/>
    </row>
    <row r="47" spans="1:7" ht="38.25">
      <c r="A47" s="128" t="s">
        <v>71</v>
      </c>
      <c r="B47" s="104" t="s">
        <v>61</v>
      </c>
      <c r="C47" s="3" t="s">
        <v>62</v>
      </c>
      <c r="D47" s="3" t="s">
        <v>63</v>
      </c>
      <c r="E47" s="104" t="s">
        <v>64</v>
      </c>
      <c r="F47" s="104"/>
      <c r="G47" s="104"/>
    </row>
    <row r="48" spans="1:7" ht="12.75">
      <c r="A48" s="126"/>
      <c r="B48" s="104"/>
      <c r="C48" s="4" t="s">
        <v>65</v>
      </c>
      <c r="D48" s="4" t="s">
        <v>66</v>
      </c>
      <c r="E48" s="4" t="s">
        <v>67</v>
      </c>
      <c r="F48" s="4" t="s">
        <v>111</v>
      </c>
      <c r="G48" s="4" t="s">
        <v>126</v>
      </c>
    </row>
    <row r="49" spans="1:7" ht="86.25" customHeight="1">
      <c r="A49" s="5" t="s">
        <v>156</v>
      </c>
      <c r="B49" s="3" t="s">
        <v>90</v>
      </c>
      <c r="C49" s="4">
        <v>26</v>
      </c>
      <c r="D49" s="62">
        <v>27</v>
      </c>
      <c r="E49" s="4">
        <v>30</v>
      </c>
      <c r="F49" s="4"/>
      <c r="G49" s="4"/>
    </row>
    <row r="50" spans="1:7" ht="71.25" customHeight="1">
      <c r="A50" s="82" t="s">
        <v>157</v>
      </c>
      <c r="B50" s="3" t="s">
        <v>90</v>
      </c>
      <c r="C50" s="4">
        <v>42</v>
      </c>
      <c r="D50" s="62">
        <v>40</v>
      </c>
      <c r="E50" s="4">
        <v>40</v>
      </c>
      <c r="F50" s="4"/>
      <c r="G50" s="4"/>
    </row>
    <row r="51" spans="1:7" ht="12.75">
      <c r="A51" s="5" t="s">
        <v>94</v>
      </c>
      <c r="B51" s="3" t="s">
        <v>90</v>
      </c>
      <c r="C51" s="4">
        <v>6</v>
      </c>
      <c r="D51" s="62"/>
      <c r="E51" s="4"/>
      <c r="F51" s="4"/>
      <c r="G51" s="4"/>
    </row>
    <row r="52" spans="1:7" ht="76.5">
      <c r="A52" s="5" t="s">
        <v>158</v>
      </c>
      <c r="B52" s="3" t="s">
        <v>90</v>
      </c>
      <c r="C52" s="46"/>
      <c r="D52" s="66">
        <v>49</v>
      </c>
      <c r="E52" s="46">
        <v>26</v>
      </c>
      <c r="F52" s="4"/>
      <c r="G52" s="4"/>
    </row>
    <row r="53" spans="1:7" ht="12.75">
      <c r="A53" s="5" t="s">
        <v>146</v>
      </c>
      <c r="B53" s="3" t="s">
        <v>90</v>
      </c>
      <c r="C53" s="46"/>
      <c r="D53" s="66"/>
      <c r="E53" s="46">
        <v>4</v>
      </c>
      <c r="F53" s="4"/>
      <c r="G53" s="4"/>
    </row>
    <row r="54" spans="1:7" ht="25.5">
      <c r="A54" s="55" t="s">
        <v>98</v>
      </c>
      <c r="B54" s="4" t="s">
        <v>90</v>
      </c>
      <c r="C54" s="48">
        <f>SUM(C49:C52)</f>
        <v>74</v>
      </c>
      <c r="D54" s="48">
        <f>SUM(D49:D52)</f>
        <v>116</v>
      </c>
      <c r="E54" s="48">
        <f>SUM(E49:E52)</f>
        <v>96</v>
      </c>
      <c r="F54" s="48">
        <f>SUM(F49:F52)</f>
        <v>0</v>
      </c>
      <c r="G54" s="48">
        <f>SUM(G49:G52)</f>
        <v>0</v>
      </c>
    </row>
    <row r="55" spans="1:7" ht="12.75">
      <c r="A55" s="24"/>
      <c r="B55" s="25"/>
      <c r="C55" s="26"/>
      <c r="D55" s="26"/>
      <c r="E55" s="26"/>
      <c r="F55" s="26"/>
      <c r="G55" s="26"/>
    </row>
    <row r="56" spans="1:7" ht="38.25">
      <c r="A56" s="102" t="s">
        <v>60</v>
      </c>
      <c r="B56" s="104" t="s">
        <v>61</v>
      </c>
      <c r="C56" s="3" t="s">
        <v>62</v>
      </c>
      <c r="D56" s="3" t="s">
        <v>63</v>
      </c>
      <c r="E56" s="104" t="s">
        <v>64</v>
      </c>
      <c r="F56" s="104"/>
      <c r="G56" s="104"/>
    </row>
    <row r="57" spans="1:7" ht="12.75">
      <c r="A57" s="103"/>
      <c r="B57" s="104"/>
      <c r="C57" s="4" t="s">
        <v>65</v>
      </c>
      <c r="D57" s="4" t="s">
        <v>66</v>
      </c>
      <c r="E57" s="4" t="s">
        <v>67</v>
      </c>
      <c r="F57" s="4" t="s">
        <v>111</v>
      </c>
      <c r="G57" s="4" t="s">
        <v>126</v>
      </c>
    </row>
    <row r="58" spans="1:7" ht="12.75">
      <c r="A58" s="5" t="s">
        <v>88</v>
      </c>
      <c r="B58" s="3" t="s">
        <v>68</v>
      </c>
      <c r="C58" s="70">
        <v>4686</v>
      </c>
      <c r="D58" s="33">
        <v>6182</v>
      </c>
      <c r="E58" s="70">
        <v>7300</v>
      </c>
      <c r="F58" s="33"/>
      <c r="G58" s="33"/>
    </row>
    <row r="59" spans="1:7" ht="12.75">
      <c r="A59" s="14" t="s">
        <v>89</v>
      </c>
      <c r="B59" s="3" t="s">
        <v>68</v>
      </c>
      <c r="C59" s="70">
        <v>6483.4</v>
      </c>
      <c r="D59" s="33">
        <v>13614</v>
      </c>
      <c r="E59" s="70">
        <v>14430</v>
      </c>
      <c r="F59" s="33">
        <v>0</v>
      </c>
      <c r="G59" s="33">
        <v>0</v>
      </c>
    </row>
    <row r="60" spans="1:7" ht="12.75">
      <c r="A60" s="5" t="s">
        <v>94</v>
      </c>
      <c r="B60" s="3" t="s">
        <v>68</v>
      </c>
      <c r="C60" s="70">
        <f>1030-271.1</f>
        <v>758.9</v>
      </c>
      <c r="D60" s="33">
        <v>0</v>
      </c>
      <c r="E60" s="70"/>
      <c r="F60" s="33">
        <v>0</v>
      </c>
      <c r="G60" s="33">
        <v>0</v>
      </c>
    </row>
    <row r="61" spans="1:7" ht="25.5">
      <c r="A61" s="49" t="s">
        <v>127</v>
      </c>
      <c r="B61" s="3" t="s">
        <v>68</v>
      </c>
      <c r="C61" s="70"/>
      <c r="D61" s="33">
        <v>2390</v>
      </c>
      <c r="E61" s="70">
        <v>2189</v>
      </c>
      <c r="F61" s="33"/>
      <c r="G61" s="33"/>
    </row>
    <row r="62" spans="1:7" ht="38.25">
      <c r="A62" s="49" t="s">
        <v>147</v>
      </c>
      <c r="B62" s="3" t="s">
        <v>68</v>
      </c>
      <c r="C62" s="33"/>
      <c r="D62" s="33"/>
      <c r="E62" s="70">
        <v>275</v>
      </c>
      <c r="F62" s="33"/>
      <c r="G62" s="33"/>
    </row>
    <row r="63" spans="1:7" ht="25.5">
      <c r="A63" s="18" t="s">
        <v>154</v>
      </c>
      <c r="B63" s="3" t="s">
        <v>68</v>
      </c>
      <c r="C63" s="15">
        <f>SUM(C58:C62)</f>
        <v>11928.3</v>
      </c>
      <c r="D63" s="15">
        <f>SUM(D58:D62)</f>
        <v>22186</v>
      </c>
      <c r="E63" s="15">
        <f>SUM(E58:E62)</f>
        <v>24194</v>
      </c>
      <c r="F63" s="15">
        <f>SUM(F58:F62)</f>
        <v>0</v>
      </c>
      <c r="G63" s="15">
        <f>SUM(G58:G62)</f>
        <v>0</v>
      </c>
    </row>
    <row r="64" spans="1:7" ht="12.75">
      <c r="A64" s="35"/>
      <c r="B64" s="34"/>
      <c r="C64" s="50"/>
      <c r="D64" s="51"/>
      <c r="E64" s="34"/>
      <c r="F64" s="34"/>
      <c r="G64" s="34"/>
    </row>
    <row r="65" spans="1:7" ht="12.75">
      <c r="A65" s="16" t="s">
        <v>148</v>
      </c>
      <c r="B65" s="34"/>
      <c r="C65" s="50"/>
      <c r="D65" s="51"/>
      <c r="E65" s="34"/>
      <c r="F65" s="34"/>
      <c r="G65" s="34"/>
    </row>
    <row r="66" spans="1:7" ht="12.75">
      <c r="A66" s="45" t="s">
        <v>70</v>
      </c>
      <c r="B66" s="34"/>
      <c r="C66" s="50"/>
      <c r="D66" s="51"/>
      <c r="E66" s="34"/>
      <c r="F66" s="34"/>
      <c r="G66" s="34"/>
    </row>
    <row r="67" spans="1:7" ht="12.75">
      <c r="A67" s="29" t="s">
        <v>73</v>
      </c>
      <c r="B67" s="127" t="s">
        <v>99</v>
      </c>
      <c r="C67" s="127"/>
      <c r="D67" s="127"/>
      <c r="E67" s="127"/>
      <c r="F67" s="127"/>
      <c r="G67" s="127"/>
    </row>
    <row r="68" spans="1:7" ht="12.75">
      <c r="A68" s="29" t="s">
        <v>55</v>
      </c>
      <c r="B68" s="30" t="s">
        <v>56</v>
      </c>
      <c r="C68" s="52"/>
      <c r="D68" s="53"/>
      <c r="E68" s="54"/>
      <c r="F68" s="54"/>
      <c r="G68" s="54"/>
    </row>
    <row r="69" spans="1:7" ht="28.5" customHeight="1">
      <c r="A69" s="31" t="s">
        <v>79</v>
      </c>
      <c r="B69" s="133" t="s">
        <v>149</v>
      </c>
      <c r="C69" s="133"/>
      <c r="D69" s="133"/>
      <c r="E69" s="133"/>
      <c r="F69" s="133"/>
      <c r="G69" s="133"/>
    </row>
    <row r="70" spans="1:7" ht="12.75">
      <c r="A70" s="56"/>
      <c r="B70" s="34"/>
      <c r="C70" s="50"/>
      <c r="D70" s="51"/>
      <c r="E70" s="34"/>
      <c r="F70" s="34"/>
      <c r="G70" s="34"/>
    </row>
    <row r="71" spans="1:7" ht="38.25">
      <c r="A71" s="128" t="s">
        <v>71</v>
      </c>
      <c r="B71" s="104" t="s">
        <v>61</v>
      </c>
      <c r="C71" s="3" t="s">
        <v>62</v>
      </c>
      <c r="D71" s="3" t="s">
        <v>63</v>
      </c>
      <c r="E71" s="104" t="s">
        <v>64</v>
      </c>
      <c r="F71" s="104"/>
      <c r="G71" s="104"/>
    </row>
    <row r="72" spans="1:7" ht="12.75">
      <c r="A72" s="126"/>
      <c r="B72" s="104"/>
      <c r="C72" s="4" t="s">
        <v>65</v>
      </c>
      <c r="D72" s="4" t="s">
        <v>66</v>
      </c>
      <c r="E72" s="4" t="s">
        <v>67</v>
      </c>
      <c r="F72" s="4" t="s">
        <v>111</v>
      </c>
      <c r="G72" s="4" t="s">
        <v>126</v>
      </c>
    </row>
    <row r="73" spans="1:7" ht="23.25" customHeight="1">
      <c r="A73" s="36" t="s">
        <v>130</v>
      </c>
      <c r="B73" s="4" t="s">
        <v>131</v>
      </c>
      <c r="C73" s="8">
        <v>150</v>
      </c>
      <c r="D73" s="4">
        <v>101</v>
      </c>
      <c r="E73" s="4">
        <v>101</v>
      </c>
      <c r="F73" s="4">
        <v>101</v>
      </c>
      <c r="G73" s="4">
        <v>101</v>
      </c>
    </row>
    <row r="74" spans="1:7" ht="30.75" customHeight="1">
      <c r="A74" s="102" t="s">
        <v>60</v>
      </c>
      <c r="B74" s="104" t="s">
        <v>61</v>
      </c>
      <c r="C74" s="3" t="s">
        <v>62</v>
      </c>
      <c r="D74" s="3" t="s">
        <v>63</v>
      </c>
      <c r="E74" s="104" t="s">
        <v>64</v>
      </c>
      <c r="F74" s="104"/>
      <c r="G74" s="104"/>
    </row>
    <row r="75" spans="1:7" ht="12.75">
      <c r="A75" s="103"/>
      <c r="B75" s="104"/>
      <c r="C75" s="4" t="s">
        <v>65</v>
      </c>
      <c r="D75" s="4" t="s">
        <v>66</v>
      </c>
      <c r="E75" s="4" t="s">
        <v>67</v>
      </c>
      <c r="F75" s="4" t="s">
        <v>111</v>
      </c>
      <c r="G75" s="4" t="s">
        <v>126</v>
      </c>
    </row>
    <row r="76" spans="1:7" ht="33" customHeight="1">
      <c r="A76" s="5" t="s">
        <v>91</v>
      </c>
      <c r="B76" s="3" t="s">
        <v>68</v>
      </c>
      <c r="C76" s="80">
        <f>10145+4736.6</f>
        <v>14881.6</v>
      </c>
      <c r="D76" s="81">
        <v>17051</v>
      </c>
      <c r="E76" s="81">
        <v>18200</v>
      </c>
      <c r="F76" s="81">
        <v>19480</v>
      </c>
      <c r="G76" s="81">
        <v>19480</v>
      </c>
    </row>
    <row r="77" spans="1:7" ht="30.75" customHeight="1">
      <c r="A77" s="18" t="s">
        <v>154</v>
      </c>
      <c r="B77" s="3" t="s">
        <v>68</v>
      </c>
      <c r="C77" s="15">
        <f>C76</f>
        <v>14881.6</v>
      </c>
      <c r="D77" s="15">
        <f>D76</f>
        <v>17051</v>
      </c>
      <c r="E77" s="15">
        <f>E76</f>
        <v>18200</v>
      </c>
      <c r="F77" s="15">
        <f>F76</f>
        <v>19480</v>
      </c>
      <c r="G77" s="15">
        <f>G76</f>
        <v>19480</v>
      </c>
    </row>
    <row r="78" spans="1:7" ht="12.75">
      <c r="A78" s="16" t="s">
        <v>150</v>
      </c>
      <c r="B78" s="34"/>
      <c r="C78" s="50"/>
      <c r="D78" s="51"/>
      <c r="E78" s="34"/>
      <c r="F78" s="34"/>
      <c r="G78" s="34"/>
    </row>
    <row r="79" spans="1:7" ht="12.75">
      <c r="A79" s="45" t="s">
        <v>70</v>
      </c>
      <c r="B79" s="34"/>
      <c r="C79" s="50"/>
      <c r="D79" s="51"/>
      <c r="E79" s="34"/>
      <c r="F79" s="34"/>
      <c r="G79" s="34"/>
    </row>
    <row r="80" spans="1:7" ht="12.75">
      <c r="A80" s="29" t="s">
        <v>73</v>
      </c>
      <c r="B80" s="127" t="s">
        <v>99</v>
      </c>
      <c r="C80" s="127"/>
      <c r="D80" s="127"/>
      <c r="E80" s="127"/>
      <c r="F80" s="127"/>
      <c r="G80" s="127"/>
    </row>
    <row r="81" spans="1:7" ht="12.75">
      <c r="A81" s="29" t="s">
        <v>55</v>
      </c>
      <c r="B81" s="30" t="s">
        <v>56</v>
      </c>
      <c r="C81" s="52"/>
      <c r="D81" s="53"/>
      <c r="E81" s="54"/>
      <c r="F81" s="54"/>
      <c r="G81" s="54"/>
    </row>
    <row r="82" spans="1:7" ht="38.25">
      <c r="A82" s="31" t="s">
        <v>79</v>
      </c>
      <c r="B82" s="133" t="s">
        <v>151</v>
      </c>
      <c r="C82" s="133"/>
      <c r="D82" s="133"/>
      <c r="E82" s="133"/>
      <c r="F82" s="133"/>
      <c r="G82" s="133"/>
    </row>
    <row r="83" spans="1:7" ht="38.25">
      <c r="A83" s="128" t="s">
        <v>71</v>
      </c>
      <c r="B83" s="104" t="s">
        <v>61</v>
      </c>
      <c r="C83" s="3" t="s">
        <v>62</v>
      </c>
      <c r="D83" s="3" t="s">
        <v>63</v>
      </c>
      <c r="E83" s="104" t="s">
        <v>64</v>
      </c>
      <c r="F83" s="104"/>
      <c r="G83" s="104"/>
    </row>
    <row r="84" spans="1:7" ht="12.75">
      <c r="A84" s="126"/>
      <c r="B84" s="104"/>
      <c r="C84" s="4" t="s">
        <v>65</v>
      </c>
      <c r="D84" s="4" t="s">
        <v>66</v>
      </c>
      <c r="E84" s="4" t="s">
        <v>67</v>
      </c>
      <c r="F84" s="4" t="s">
        <v>111</v>
      </c>
      <c r="G84" s="4" t="s">
        <v>126</v>
      </c>
    </row>
    <row r="85" spans="1:7" ht="12.75">
      <c r="A85" s="21" t="s">
        <v>153</v>
      </c>
      <c r="B85" s="4" t="s">
        <v>134</v>
      </c>
      <c r="C85" s="4">
        <v>24</v>
      </c>
      <c r="D85" s="4"/>
      <c r="E85" s="4"/>
      <c r="F85" s="4"/>
      <c r="G85" s="4"/>
    </row>
    <row r="86" spans="1:7" ht="12.75">
      <c r="A86" s="5" t="s">
        <v>128</v>
      </c>
      <c r="B86" s="4" t="s">
        <v>134</v>
      </c>
      <c r="C86" s="38"/>
      <c r="D86" s="38">
        <v>370</v>
      </c>
      <c r="E86" s="38">
        <v>94</v>
      </c>
      <c r="F86" s="38"/>
      <c r="G86" s="38"/>
    </row>
    <row r="87" spans="1:7" ht="38.25">
      <c r="A87" s="102" t="s">
        <v>60</v>
      </c>
      <c r="B87" s="104" t="s">
        <v>61</v>
      </c>
      <c r="C87" s="3" t="s">
        <v>62</v>
      </c>
      <c r="D87" s="3" t="s">
        <v>63</v>
      </c>
      <c r="E87" s="104" t="s">
        <v>64</v>
      </c>
      <c r="F87" s="104"/>
      <c r="G87" s="104"/>
    </row>
    <row r="88" spans="1:7" ht="12.75">
      <c r="A88" s="103"/>
      <c r="B88" s="104"/>
      <c r="C88" s="4" t="s">
        <v>65</v>
      </c>
      <c r="D88" s="4" t="s">
        <v>66</v>
      </c>
      <c r="E88" s="4" t="s">
        <v>67</v>
      </c>
      <c r="F88" s="4" t="s">
        <v>111</v>
      </c>
      <c r="G88" s="4" t="s">
        <v>126</v>
      </c>
    </row>
    <row r="89" spans="1:7" ht="24" customHeight="1">
      <c r="A89" s="76" t="s">
        <v>153</v>
      </c>
      <c r="B89" s="3"/>
      <c r="C89" s="4">
        <v>819.1</v>
      </c>
      <c r="D89" s="4"/>
      <c r="E89" s="4"/>
      <c r="F89" s="4"/>
      <c r="G89" s="4"/>
    </row>
    <row r="90" spans="1:7" ht="24" customHeight="1">
      <c r="A90" s="5" t="s">
        <v>128</v>
      </c>
      <c r="B90" s="3" t="s">
        <v>68</v>
      </c>
      <c r="C90" s="33"/>
      <c r="D90" s="33">
        <v>48815.1</v>
      </c>
      <c r="E90" s="33">
        <v>14126</v>
      </c>
      <c r="F90" s="33"/>
      <c r="G90" s="33"/>
    </row>
    <row r="91" spans="1:7" ht="26.25" customHeight="1">
      <c r="A91" s="18" t="s">
        <v>154</v>
      </c>
      <c r="B91" s="3" t="s">
        <v>68</v>
      </c>
      <c r="C91" s="15">
        <f>C89+C90</f>
        <v>819.1</v>
      </c>
      <c r="D91" s="15">
        <f>D89+D90</f>
        <v>48815.1</v>
      </c>
      <c r="E91" s="15">
        <f>E89+E90</f>
        <v>14126</v>
      </c>
      <c r="F91" s="15">
        <f>F89+F90</f>
        <v>0</v>
      </c>
      <c r="G91" s="15">
        <f>G89+G90</f>
        <v>0</v>
      </c>
    </row>
    <row r="92" spans="1:7" ht="12.75">
      <c r="A92" s="16" t="s">
        <v>152</v>
      </c>
      <c r="B92" s="34"/>
      <c r="C92" s="50"/>
      <c r="D92" s="51"/>
      <c r="E92" s="34"/>
      <c r="F92" s="34"/>
      <c r="G92" s="34"/>
    </row>
    <row r="93" spans="1:7" ht="12.75">
      <c r="A93" s="45" t="s">
        <v>70</v>
      </c>
      <c r="B93" s="34"/>
      <c r="C93" s="50"/>
      <c r="D93" s="51"/>
      <c r="E93" s="34"/>
      <c r="F93" s="34"/>
      <c r="G93" s="34"/>
    </row>
    <row r="94" spans="1:7" ht="12.75">
      <c r="A94" s="29" t="s">
        <v>73</v>
      </c>
      <c r="B94" s="127" t="s">
        <v>99</v>
      </c>
      <c r="C94" s="127"/>
      <c r="D94" s="127"/>
      <c r="E94" s="127"/>
      <c r="F94" s="127"/>
      <c r="G94" s="127"/>
    </row>
    <row r="95" spans="1:7" ht="12.75">
      <c r="A95" s="29" t="s">
        <v>55</v>
      </c>
      <c r="B95" s="30" t="s">
        <v>56</v>
      </c>
      <c r="C95" s="52"/>
      <c r="D95" s="53"/>
      <c r="E95" s="54"/>
      <c r="F95" s="54"/>
      <c r="G95" s="54"/>
    </row>
    <row r="96" spans="1:7" ht="38.25">
      <c r="A96" s="31" t="s">
        <v>79</v>
      </c>
      <c r="B96" s="133" t="s">
        <v>151</v>
      </c>
      <c r="C96" s="133"/>
      <c r="D96" s="133"/>
      <c r="E96" s="133"/>
      <c r="F96" s="133"/>
      <c r="G96" s="133"/>
    </row>
    <row r="97" spans="1:7" ht="38.25">
      <c r="A97" s="128" t="s">
        <v>71</v>
      </c>
      <c r="B97" s="104" t="s">
        <v>61</v>
      </c>
      <c r="C97" s="3" t="s">
        <v>62</v>
      </c>
      <c r="D97" s="3" t="s">
        <v>63</v>
      </c>
      <c r="E97" s="104" t="s">
        <v>64</v>
      </c>
      <c r="F97" s="104"/>
      <c r="G97" s="104"/>
    </row>
    <row r="98" spans="1:7" ht="30" customHeight="1">
      <c r="A98" s="126"/>
      <c r="B98" s="104"/>
      <c r="C98" s="4" t="s">
        <v>65</v>
      </c>
      <c r="D98" s="4" t="s">
        <v>66</v>
      </c>
      <c r="E98" s="4" t="s">
        <v>67</v>
      </c>
      <c r="F98" s="4" t="s">
        <v>111</v>
      </c>
      <c r="G98" s="4" t="s">
        <v>126</v>
      </c>
    </row>
    <row r="99" spans="1:7" ht="42.75" customHeight="1">
      <c r="A99" s="36" t="s">
        <v>132</v>
      </c>
      <c r="B99" s="4" t="s">
        <v>133</v>
      </c>
      <c r="C99" s="38">
        <v>1</v>
      </c>
      <c r="D99" s="38">
        <v>1</v>
      </c>
      <c r="E99" s="38">
        <v>1</v>
      </c>
      <c r="F99" s="38">
        <v>1</v>
      </c>
      <c r="G99" s="38">
        <v>1</v>
      </c>
    </row>
    <row r="100" spans="1:7" ht="33.75" customHeight="1">
      <c r="A100" s="5" t="s">
        <v>129</v>
      </c>
      <c r="B100" s="4" t="s">
        <v>134</v>
      </c>
      <c r="C100" s="38"/>
      <c r="D100" s="65">
        <v>8</v>
      </c>
      <c r="E100" s="38">
        <v>30</v>
      </c>
      <c r="F100" s="38"/>
      <c r="G100" s="38"/>
    </row>
    <row r="101" spans="1:7" ht="25.5">
      <c r="A101" s="57" t="s">
        <v>98</v>
      </c>
      <c r="B101" s="4"/>
      <c r="C101" s="23">
        <f>C99+C100</f>
        <v>1</v>
      </c>
      <c r="D101" s="23">
        <f>D99+D100</f>
        <v>9</v>
      </c>
      <c r="E101" s="23">
        <f>E99+E100</f>
        <v>31</v>
      </c>
      <c r="F101" s="23">
        <f>F99+F100</f>
        <v>1</v>
      </c>
      <c r="G101" s="23">
        <f>G99+G100</f>
        <v>1</v>
      </c>
    </row>
    <row r="102" spans="1:7" ht="12.75">
      <c r="A102" s="24"/>
      <c r="B102" s="25"/>
      <c r="C102" s="26"/>
      <c r="D102" s="26"/>
      <c r="E102" s="26"/>
      <c r="F102" s="26"/>
      <c r="G102" s="26"/>
    </row>
    <row r="103" spans="1:7" ht="38.25">
      <c r="A103" s="102" t="s">
        <v>60</v>
      </c>
      <c r="B103" s="104" t="s">
        <v>61</v>
      </c>
      <c r="C103" s="3" t="s">
        <v>62</v>
      </c>
      <c r="D103" s="3" t="s">
        <v>63</v>
      </c>
      <c r="E103" s="104" t="s">
        <v>64</v>
      </c>
      <c r="F103" s="104"/>
      <c r="G103" s="104"/>
    </row>
    <row r="104" spans="1:7" ht="12.75">
      <c r="A104" s="103"/>
      <c r="B104" s="104"/>
      <c r="C104" s="4" t="s">
        <v>65</v>
      </c>
      <c r="D104" s="4" t="s">
        <v>66</v>
      </c>
      <c r="E104" s="4" t="s">
        <v>67</v>
      </c>
      <c r="F104" s="4" t="s">
        <v>111</v>
      </c>
      <c r="G104" s="4" t="s">
        <v>126</v>
      </c>
    </row>
    <row r="105" spans="1:7" ht="38.25">
      <c r="A105" s="49" t="s">
        <v>96</v>
      </c>
      <c r="B105" s="3" t="s">
        <v>68</v>
      </c>
      <c r="C105" s="70">
        <v>85</v>
      </c>
      <c r="D105" s="70">
        <v>50</v>
      </c>
      <c r="E105" s="70">
        <v>98</v>
      </c>
      <c r="F105" s="70">
        <v>98</v>
      </c>
      <c r="G105" s="70">
        <v>98</v>
      </c>
    </row>
    <row r="106" spans="1:7" ht="51">
      <c r="A106" s="5" t="s">
        <v>129</v>
      </c>
      <c r="B106" s="3" t="s">
        <v>68</v>
      </c>
      <c r="C106" s="70"/>
      <c r="D106" s="70">
        <f>4779-3308.7</f>
        <v>1470.3000000000002</v>
      </c>
      <c r="E106" s="70">
        <v>4156</v>
      </c>
      <c r="F106" s="70"/>
      <c r="G106" s="70"/>
    </row>
    <row r="107" spans="1:7" ht="25.5">
      <c r="A107" s="18" t="s">
        <v>154</v>
      </c>
      <c r="B107" s="3" t="s">
        <v>68</v>
      </c>
      <c r="C107" s="15">
        <f>C105+C106</f>
        <v>85</v>
      </c>
      <c r="D107" s="15">
        <f>D105+D106</f>
        <v>1520.3000000000002</v>
      </c>
      <c r="E107" s="15">
        <f>E105+E106</f>
        <v>4254</v>
      </c>
      <c r="F107" s="15">
        <f>F105+F106</f>
        <v>98</v>
      </c>
      <c r="G107" s="15">
        <f>G105+G106</f>
        <v>98</v>
      </c>
    </row>
  </sheetData>
  <sheetProtection/>
  <mergeCells count="61">
    <mergeCell ref="D1:G1"/>
    <mergeCell ref="B44:G44"/>
    <mergeCell ref="A47:A48"/>
    <mergeCell ref="B47:B48"/>
    <mergeCell ref="E47:G47"/>
    <mergeCell ref="B46:G46"/>
    <mergeCell ref="A23:C23"/>
    <mergeCell ref="A20:C20"/>
    <mergeCell ref="D12:G12"/>
    <mergeCell ref="M23:N23"/>
    <mergeCell ref="B24:G24"/>
    <mergeCell ref="B25:G25"/>
    <mergeCell ref="A27:G27"/>
    <mergeCell ref="A29:A30"/>
    <mergeCell ref="B29:B30"/>
    <mergeCell ref="E29:G29"/>
    <mergeCell ref="M20:N20"/>
    <mergeCell ref="A21:C21"/>
    <mergeCell ref="M21:N21"/>
    <mergeCell ref="A22:C22"/>
    <mergeCell ref="M22:N22"/>
    <mergeCell ref="A17:C17"/>
    <mergeCell ref="A18:C18"/>
    <mergeCell ref="M18:N18"/>
    <mergeCell ref="A19:C19"/>
    <mergeCell ref="M19:N19"/>
    <mergeCell ref="E71:G71"/>
    <mergeCell ref="A2:G2"/>
    <mergeCell ref="A3:G3"/>
    <mergeCell ref="A4:G4"/>
    <mergeCell ref="B5:E5"/>
    <mergeCell ref="A7:G7"/>
    <mergeCell ref="A8:G8"/>
    <mergeCell ref="A9:G9"/>
    <mergeCell ref="B16:G16"/>
    <mergeCell ref="A103:A104"/>
    <mergeCell ref="B103:B104"/>
    <mergeCell ref="E103:G103"/>
    <mergeCell ref="A56:A57"/>
    <mergeCell ref="B56:B57"/>
    <mergeCell ref="E56:G56"/>
    <mergeCell ref="B67:G67"/>
    <mergeCell ref="B69:G69"/>
    <mergeCell ref="A71:A72"/>
    <mergeCell ref="B71:B72"/>
    <mergeCell ref="A74:A75"/>
    <mergeCell ref="B74:B75"/>
    <mergeCell ref="E74:G74"/>
    <mergeCell ref="B80:G80"/>
    <mergeCell ref="B82:G82"/>
    <mergeCell ref="A83:A84"/>
    <mergeCell ref="B83:B84"/>
    <mergeCell ref="E83:G83"/>
    <mergeCell ref="A87:A88"/>
    <mergeCell ref="B87:B88"/>
    <mergeCell ref="E87:G87"/>
    <mergeCell ref="A97:A98"/>
    <mergeCell ref="B97:B98"/>
    <mergeCell ref="E97:G97"/>
    <mergeCell ref="B94:G94"/>
    <mergeCell ref="B96:G9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2019-01-11T05:45:52Z</cp:lastPrinted>
  <dcterms:created xsi:type="dcterms:W3CDTF">2009-01-27T06:24:31Z</dcterms:created>
  <dcterms:modified xsi:type="dcterms:W3CDTF">2019-01-14T04:16:40Z</dcterms:modified>
  <cp:category/>
  <cp:version/>
  <cp:contentType/>
  <cp:contentStatus/>
</cp:coreProperties>
</file>