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85" windowWidth="15180" windowHeight="7755" tabRatio="602" activeTab="0"/>
  </bookViews>
  <sheets>
    <sheet name="050" sheetId="1" r:id="rId1"/>
  </sheets>
  <definedNames/>
  <calcPr fullCalcOnLoad="1"/>
</workbook>
</file>

<file path=xl/sharedStrings.xml><?xml version="1.0" encoding="utf-8"?>
<sst xmlns="http://schemas.openxmlformats.org/spreadsheetml/2006/main" count="265" uniqueCount="117">
  <si>
    <t>Плановый период</t>
  </si>
  <si>
    <t>в зависимости от способа реализации</t>
  </si>
  <si>
    <t>в зависимости от содержания</t>
  </si>
  <si>
    <t>текущая</t>
  </si>
  <si>
    <t>в зависимости от уровня государственного управления</t>
  </si>
  <si>
    <t>текущая/развитие</t>
  </si>
  <si>
    <t>Единица измерения</t>
  </si>
  <si>
    <t>Показатели прямого результата</t>
  </si>
  <si>
    <t>тысяч тенге</t>
  </si>
  <si>
    <t>БЮДЖЕТНАЯ ПРОГРАММА</t>
  </si>
  <si>
    <t>код и наименование администратора бюджетной программы</t>
  </si>
  <si>
    <t>Вид бюджетной программы:</t>
  </si>
  <si>
    <t>Расходы по бюджетной программе, всего</t>
  </si>
  <si>
    <t>Расходы по бюджетной программе</t>
  </si>
  <si>
    <t>Итого расходы по бюджетной программе</t>
  </si>
  <si>
    <t>Расходы по бюджетной подпрограмме</t>
  </si>
  <si>
    <t>Вид бюджетной подпрограммы:</t>
  </si>
  <si>
    <t xml:space="preserve">Цель бюджетной программы: </t>
  </si>
  <si>
    <t xml:space="preserve">в зависимости от содержания: </t>
  </si>
  <si>
    <t>предоставление трансфертов</t>
  </si>
  <si>
    <t xml:space="preserve">текущая/развитие </t>
  </si>
  <si>
    <r>
      <t>Описание (обоснование) бюджетной подпрограммы</t>
    </r>
    <r>
      <rPr>
        <u val="single"/>
        <sz val="10"/>
        <color indexed="8"/>
        <rFont val="Times New Roman"/>
        <family val="1"/>
      </rPr>
      <t xml:space="preserve"> </t>
    </r>
  </si>
  <si>
    <t>чел.</t>
  </si>
  <si>
    <r>
      <rPr>
        <b/>
        <sz val="10"/>
        <color indexed="8"/>
        <rFont val="Times New Roman"/>
        <family val="1"/>
      </rPr>
      <t>Код и наименование бюджетной подпрограммы:</t>
    </r>
    <r>
      <rPr>
        <sz val="10"/>
        <color indexed="8"/>
        <rFont val="Times New Roman"/>
        <family val="1"/>
      </rPr>
      <t xml:space="preserve"> 011 "За счет трансфертов из республиканского бюджета" </t>
    </r>
    <r>
      <rPr>
        <b/>
        <sz val="10"/>
        <color indexed="8"/>
        <rFont val="Times New Roman"/>
        <family val="1"/>
      </rPr>
      <t xml:space="preserve">   </t>
    </r>
  </si>
  <si>
    <t>Приложение __</t>
  </si>
  <si>
    <t xml:space="preserve">к приказу от ___ __________ 201_ года №___ </t>
  </si>
  <si>
    <t>Отчетный год</t>
  </si>
  <si>
    <t>План текущего года</t>
  </si>
  <si>
    <t>Описание (обоснование) бюджетной программы</t>
  </si>
  <si>
    <t xml:space="preserve">размещение государственного социального заказа на развитие служб "Инватакси" </t>
  </si>
  <si>
    <t>количество получателей подгузников</t>
  </si>
  <si>
    <t>количество получателей калоприемников</t>
  </si>
  <si>
    <t>количество получателей мочеприемников</t>
  </si>
  <si>
    <t>машин</t>
  </si>
  <si>
    <t>Количество автомашины оказывающие услуги</t>
  </si>
  <si>
    <r>
      <t>увеличение норм обеспечения инвалидов обязательными гигиеническими средствами,</t>
    </r>
    <r>
      <rPr>
        <i/>
        <sz val="10"/>
        <color indexed="8"/>
        <rFont val="Times New Roman"/>
        <family val="1"/>
      </rPr>
      <t xml:space="preserve"> в том числе: </t>
    </r>
  </si>
  <si>
    <r>
      <rPr>
        <b/>
        <sz val="10"/>
        <color indexed="8"/>
        <rFont val="Times New Roman"/>
        <family val="1"/>
      </rPr>
      <t>Код и наименование бюджетной подпрограммы:</t>
    </r>
    <r>
      <rPr>
        <sz val="10"/>
        <color indexed="8"/>
        <rFont val="Times New Roman"/>
        <family val="1"/>
      </rPr>
      <t xml:space="preserve"> 015"За счет средств местного бюджета" </t>
    </r>
    <r>
      <rPr>
        <b/>
        <sz val="10"/>
        <color indexed="8"/>
        <rFont val="Times New Roman"/>
        <family val="1"/>
      </rPr>
      <t xml:space="preserve">   </t>
    </r>
  </si>
  <si>
    <t>районная</t>
  </si>
  <si>
    <t>индивидуальная</t>
  </si>
  <si>
    <t>Оплата услуг специалистов жестового языка</t>
  </si>
  <si>
    <t>количество получателей услуг специалиста жестового языка</t>
  </si>
  <si>
    <t>Конечные результаты бюджетной программы:</t>
  </si>
  <si>
    <r>
      <rPr>
        <b/>
        <sz val="10"/>
        <rFont val="Times New Roman"/>
        <family val="1"/>
      </rPr>
      <t>Руководитель бюджетной программы</t>
    </r>
    <r>
      <rPr>
        <sz val="10"/>
        <rFont val="Times New Roman"/>
        <family val="1"/>
      </rPr>
      <t xml:space="preserve">  руководитель Кожагулов Канат Кайирбекович</t>
    </r>
  </si>
  <si>
    <t>2020 год</t>
  </si>
  <si>
    <t>Итого компенсаторных средств:</t>
  </si>
  <si>
    <t>катетер (12 штук в год)</t>
  </si>
  <si>
    <t>крем защитный (12 штук в год)</t>
  </si>
  <si>
    <t>очиститель для кожи (12 штук в год)</t>
  </si>
  <si>
    <t>нейтрализатор запаха (12 штук в год)</t>
  </si>
  <si>
    <t>впитывающая простынь (пеленка) (365 штук в год)</t>
  </si>
  <si>
    <t>кресло-стул с санитарным оснащением (1 штука на 4 года)</t>
  </si>
  <si>
    <t>порошок-пудра абсорбирующий (12 штук в год)</t>
  </si>
  <si>
    <t>паста-герметик для защиты и выравнивания кожи вокруг стомы (12 штук в год)</t>
  </si>
  <si>
    <t>опорные откидные поручни для туалетных комнат (1 штука на 4 года)</t>
  </si>
  <si>
    <t>поручни для ванных комнат (1 штука на 4 года)</t>
  </si>
  <si>
    <t>мочеприемники (353 штуки в год)</t>
  </si>
  <si>
    <t>калоприемники (353 штуки в год)</t>
  </si>
  <si>
    <t>подгузники (250 штук в год)</t>
  </si>
  <si>
    <t>количество получателей катетеров</t>
  </si>
  <si>
    <t>количество получателей - крем защитный</t>
  </si>
  <si>
    <t>количество получателей -очиститель для кожи</t>
  </si>
  <si>
    <t>количество получателей -нейтрализатор запаха</t>
  </si>
  <si>
    <t>количество получателей -впитывающие простыни (пеленки)</t>
  </si>
  <si>
    <t>количество получателей -кресло-стул с санитарным оснащением</t>
  </si>
  <si>
    <t>количество получателей -порошок-пудра абсорбирующий</t>
  </si>
  <si>
    <t>количество получателей -паста-герметик для защиты и выравнивания кожи вокруг стомы</t>
  </si>
  <si>
    <t>количество получателей -опорные откидные поручни для туалетных комнат</t>
  </si>
  <si>
    <t>Обеспечение  инвалидов обязательными гигиеническими средствами и техническими компенсаторными средствами,  доступной транспортной средой для инвалидов, услугами специалистов жестового языка</t>
  </si>
  <si>
    <t>2021 год</t>
  </si>
  <si>
    <t>размещение государственного социального заказа на развитие служб "Инватакси" МБ</t>
  </si>
  <si>
    <t>Итого расходов за счет средств республиканского бюджета 011</t>
  </si>
  <si>
    <t>Итого расходов за счет средств местного бюджета 015</t>
  </si>
  <si>
    <t>ВСЕГО расходы по бюджетной программе</t>
  </si>
  <si>
    <t>2022 год</t>
  </si>
  <si>
    <t xml:space="preserve">8010251 ГУ «Отдел занятости,социальных программ и регистрации актов гражданского состояния Бурабайского района»
</t>
  </si>
  <si>
    <r>
      <rPr>
        <b/>
        <sz val="10"/>
        <color indexed="8"/>
        <rFont val="Times New Roman"/>
        <family val="1"/>
      </rPr>
      <t>Код и наименование бюджетной подпрограммы:</t>
    </r>
    <r>
      <rPr>
        <sz val="10"/>
        <color indexed="8"/>
        <rFont val="Times New Roman"/>
        <family val="1"/>
      </rPr>
      <t xml:space="preserve"> 028"За счет трансфертов областного бюджета" </t>
    </r>
    <r>
      <rPr>
        <b/>
        <sz val="10"/>
        <color indexed="8"/>
        <rFont val="Times New Roman"/>
        <family val="1"/>
      </rPr>
      <t xml:space="preserve">   </t>
    </r>
  </si>
  <si>
    <t>за счет средств местного бюджета</t>
  </si>
  <si>
    <t>за счет областного трансферта</t>
  </si>
  <si>
    <t>размещение государственного социального заказа на развитие служб "Инватакси" ОБ</t>
  </si>
  <si>
    <t>2023 год</t>
  </si>
  <si>
    <t>Приложение №13</t>
  </si>
  <si>
    <t>Итого расходов за счет средств областного бюджета</t>
  </si>
  <si>
    <t>говорящий смаоучитель брайлевского шрифта</t>
  </si>
  <si>
    <t>азбука разборная по Брайлю</t>
  </si>
  <si>
    <t>глюкометр с речевым выходом</t>
  </si>
  <si>
    <t>приспособление для надевания рубашек</t>
  </si>
  <si>
    <t>приспособление для надевания колгот</t>
  </si>
  <si>
    <t>приспособление для застегания пуговиц</t>
  </si>
  <si>
    <t>приспособление для надевания носков</t>
  </si>
  <si>
    <t>захват активный</t>
  </si>
  <si>
    <t>захват для удержания посуды</t>
  </si>
  <si>
    <t>захват для открывания крышек</t>
  </si>
  <si>
    <t>захват для ключей</t>
  </si>
  <si>
    <t>голосообразующий аппарат</t>
  </si>
  <si>
    <t>Катетер спина бифида (2190 шт в год)</t>
  </si>
  <si>
    <t>количество получателей катетеров спина бифида</t>
  </si>
  <si>
    <r>
      <t xml:space="preserve">Количество инвалидов обеспеченных обязательными гигиеническими средствами, </t>
    </r>
    <r>
      <rPr>
        <i/>
        <sz val="10"/>
        <rFont val="Times New Roman"/>
        <family val="1"/>
      </rPr>
      <t xml:space="preserve">в том числе: </t>
    </r>
  </si>
  <si>
    <t xml:space="preserve">Повышение эффективности предоставления услуг социально-уязвимым слоям населения. Обеспечение прав и улучшение качества жизни инвалидов </t>
  </si>
  <si>
    <t xml:space="preserve">количество обеспечение инвалидов расширение Перечня технических вспомогательных средств </t>
  </si>
  <si>
    <t>на 2022-2024годы</t>
  </si>
  <si>
    <t>2024 год</t>
  </si>
  <si>
    <r>
      <t>Код и наименование бюджетной программы</t>
    </r>
    <r>
      <rPr>
        <sz val="10"/>
        <rFont val="Times New Roman"/>
        <family val="1"/>
      </rPr>
      <t xml:space="preserve"> 801/251-050 Реализация плана мероприятий по обеспечению прав и улучшению качества жизни инвалидов в Республике Казахстан </t>
    </r>
  </si>
  <si>
    <t xml:space="preserve">Обеспечение доступной транспортной среды для инвалидов. Дополнительно выделено 6210,0 тыс.тенге на "Инватакси", в связи с увеличением количества обслуживаемых </t>
  </si>
  <si>
    <t>Количесто чел. на обеспечение прав и улучшение качества жизни инвалидов. Всего</t>
  </si>
  <si>
    <t>в том числе :            Сурдотехнические средства</t>
  </si>
  <si>
    <t>Тифлотехнические средства</t>
  </si>
  <si>
    <t>Протезно-ортопедические средства</t>
  </si>
  <si>
    <t>Специальные средства передвижения (кресло-каляски)</t>
  </si>
  <si>
    <t>Санаторное-курортное лечение</t>
  </si>
  <si>
    <t>На обеспечение прав и улучшение качества жизни инвалидов. Всего</t>
  </si>
  <si>
    <t xml:space="preserve">Переутверждена приказом руководителя                                                                                                                 ГУ «Отдел занятости,социальных программ и                                                                        регистрации актов гражданского состояния Бурабайского района»                                                                          от  04.04.2022 года  №38ә-ө_                                                                          Переутверждена приказом руководителя                                                                                                                 ГУ «Отдел занятости,социальных программ и                                                                        регистрации актов гражданского состояния Бурабайского района»                                                                          от  02.03.2022 года  №25-ө_
Утверждена приказом руководителя                                                                                                                 ГУ «Отдел занятости,социальных программ и                                                                        регистрации актов гражданского состояния Бурабайского района»                                                                          от  27.12.2021 года  №89-ө_                                                                                                                                                                                                                                                                                                                                                                                                                                                        
«Согласована»*
Заместитель руководителя
ГУ "Управление координации занятости и 
социальных программ Акмолинской области"
_____________Акбарова А.А.                                                                                                 "___"______________ года
</t>
  </si>
  <si>
    <t xml:space="preserve">Обеспечение доступной транспортной среды для инвалидов, обеспечение прав и улучшение качества жизни инвалидов </t>
  </si>
  <si>
    <r>
      <rPr>
        <b/>
        <sz val="10"/>
        <rFont val="Times New Roman"/>
        <family val="1"/>
      </rPr>
      <t>Нормативная правовая основа бюджетной программы с</t>
    </r>
    <r>
      <rPr>
        <sz val="10"/>
        <rFont val="Times New Roman"/>
        <family val="1"/>
      </rPr>
      <t xml:space="preserve">татья 34 Бюджетного кодекса Республики Казахстан от 4 декабря 2008 года № 95-IV; статья 11,17 Закона Республики Казахстан от 13 апреля 2005 года N 39 «О социальной защите инвалидов в Республике Казахстан»; раздел 19, 20 «Правил обеспечения инвалидов протезно-ортопедической помощью и техническими вспомогательными (компенсаторными) средствами», утвержденных приказом Министра здравоохранения и социального развития Республики Казахстан от 22 января 2015 года № 26. Постановление Правительства РК от 20 июля 2005 года №754 "Об утверждении перечня технических вспомогательных (компенсанаторных ) средств и специальных средств передвижения, представляемых инвалидам"; приказ и.о. Министра транспорта и коммуникаций РК от 1 ноября 2013 года №859 "Об утверждении Правил оказания услуг по перевозке инвалидов автомобильным транспортом"; Решение сессии Бурабайского районного маслихата №7С-16/1 от 24.12.2021 г  "О районном бюджете на 2022-2024 годы" Решения сессии Бурабайского районного маслихата от 28 февраля  2022 года № 7С-18/1 «О внесении изменений в решение Бурабайского районного маслихата от 24 декабря 2021 года № 7С-16/1 «О районном бюджете на 2022-2024 годы» Решения сессии Бурабайского районного маслихата от 30 марта  2022 года № 7С-20/1 «О внесении изменений в решение Бурабайского районного маслихата от 24 декабря 2021 года № 7С-16/1 «О районном бюджете на 2022-2024 годы» Постановлением акимата Бурабайского района от 06 июнь 2022 года № а-6/200  «О корректировке показателей районного бюджета на 2022 год»       
</t>
    </r>
  </si>
  <si>
    <t xml:space="preserve">Обеспечение  инвалидов обязательными гигиеническими средствами и техническими компенсаторными средствами,  доступной транспортной средой для инвалидов, услугами специалистов жестового языка. Уменьшили выделенную сумму на 1775,0тыс.тенге по мочеприемникам, связи стем что первоначально была запланированная сумма больше чем стоимость на портале за  одну еденицу товара. Дополнительно выделили сумму 63,0 тыс.тенге на катетеры спино бифидо, так как стоимость товара на портале больше по плану  </t>
  </si>
  <si>
    <t>Переутверждена приказом руководителя                                                                                                                 ГУ «Отдел занятости,социальных программ и   регистрации актов гражданского состояния Бурабайского района»                                                  от 07.06.2022 года  №66-ө_</t>
  </si>
  <si>
    <t>Переутверждена приказом руководителя                                                                                                                 ГУ «Отдел занятости,социальных программ и   регистрации актов гражданского состояния Бурабайского района»                                                  от 28.10.2022 года  №141-ө_</t>
  </si>
  <si>
    <t>Обеспечение инвалидов мерами социальной реабилитации,услугами по перевозке автомобильным транспортом, обеспечение обязательными гигиеническими средствами , вспомогательными(компенсаторными) средствами  услугами специалистов жествого языка</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</si>
</sst>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0.000"/>
    <numFmt numFmtId="187" formatCode="0.0000"/>
    <numFmt numFmtId="188" formatCode="0.0E+00"/>
    <numFmt numFmtId="189" formatCode="0E+00"/>
    <numFmt numFmtId="190" formatCode="0.00000"/>
    <numFmt numFmtId="191" formatCode="000000"/>
  </numFmts>
  <fonts count="54">
    <font>
      <sz val="10"/>
      <name val="Arial Cyr"/>
      <family val="0"/>
    </font>
    <font>
      <sz val="10"/>
      <name val="Times New Roman"/>
      <family val="1"/>
    </font>
    <font>
      <u val="single"/>
      <sz val="10"/>
      <color indexed="12"/>
      <name val="Arial Cyr"/>
      <family val="0"/>
    </font>
    <font>
      <u val="single"/>
      <sz val="10"/>
      <color indexed="36"/>
      <name val="Arial Cyr"/>
      <family val="0"/>
    </font>
    <font>
      <sz val="11"/>
      <name val="Times New Roman"/>
      <family val="1"/>
    </font>
    <font>
      <b/>
      <sz val="10"/>
      <name val="Times New Roman"/>
      <family val="1"/>
    </font>
    <font>
      <b/>
      <sz val="10"/>
      <color indexed="8"/>
      <name val="Times New Roman"/>
      <family val="1"/>
    </font>
    <font>
      <b/>
      <u val="single"/>
      <sz val="10"/>
      <color indexed="8"/>
      <name val="Times New Roman"/>
      <family val="1"/>
    </font>
    <font>
      <u val="single"/>
      <sz val="10"/>
      <name val="Times New Roman"/>
      <family val="1"/>
    </font>
    <font>
      <sz val="10"/>
      <color indexed="8"/>
      <name val="Times New Roman"/>
      <family val="1"/>
    </font>
    <font>
      <u val="single"/>
      <sz val="10"/>
      <color indexed="8"/>
      <name val="Times New Roman"/>
      <family val="1"/>
    </font>
    <font>
      <b/>
      <sz val="8"/>
      <name val="Times New Roman"/>
      <family val="1"/>
    </font>
    <font>
      <sz val="8"/>
      <color indexed="8"/>
      <name val="Times New Roman"/>
      <family val="1"/>
    </font>
    <font>
      <sz val="8"/>
      <name val="Times New Roman"/>
      <family val="1"/>
    </font>
    <font>
      <i/>
      <sz val="10"/>
      <color indexed="8"/>
      <name val="Times New Roman"/>
      <family val="1"/>
    </font>
    <font>
      <i/>
      <sz val="10"/>
      <name val="Times New Roman"/>
      <family val="1"/>
    </font>
    <font>
      <sz val="9"/>
      <name val="Times New Roman"/>
      <family val="1"/>
    </font>
    <font>
      <sz val="5"/>
      <color indexed="8"/>
      <name val="Budget XP Second Edition"/>
      <family val="2"/>
    </font>
    <font>
      <b/>
      <i/>
      <sz val="10"/>
      <color indexed="8"/>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hair"/>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17" fillId="0" borderId="0">
      <alignment horizontal="right" vertical="top"/>
      <protection/>
    </xf>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37" fillId="0" borderId="0">
      <alignment/>
      <protection/>
    </xf>
    <xf numFmtId="0" fontId="3"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1" borderId="0" applyNumberFormat="0" applyBorder="0" applyAlignment="0" applyProtection="0"/>
  </cellStyleXfs>
  <cellXfs count="99">
    <xf numFmtId="0" fontId="0" fillId="0" borderId="0" xfId="0" applyAlignment="1">
      <alignment/>
    </xf>
    <xf numFmtId="0" fontId="1" fillId="0" borderId="0" xfId="0" applyFont="1" applyAlignment="1">
      <alignment/>
    </xf>
    <xf numFmtId="0" fontId="4" fillId="0" borderId="0" xfId="0" applyFont="1" applyAlignment="1">
      <alignment vertical="center"/>
    </xf>
    <xf numFmtId="0" fontId="9" fillId="0" borderId="10" xfId="0" applyFont="1" applyBorder="1" applyAlignment="1">
      <alignment horizontal="center" vertical="center" wrapText="1"/>
    </xf>
    <xf numFmtId="0" fontId="1" fillId="32"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9" fillId="0" borderId="10" xfId="0" applyFont="1" applyBorder="1" applyAlignment="1">
      <alignment vertical="center" wrapText="1"/>
    </xf>
    <xf numFmtId="0" fontId="1" fillId="32" borderId="11" xfId="0" applyFont="1" applyFill="1" applyBorder="1" applyAlignment="1">
      <alignment vertical="top" wrapText="1"/>
    </xf>
    <xf numFmtId="0" fontId="6" fillId="0" borderId="0" xfId="0" applyFont="1" applyAlignment="1">
      <alignment horizontal="center"/>
    </xf>
    <xf numFmtId="0" fontId="9" fillId="0" borderId="0" xfId="0" applyFont="1" applyAlignment="1">
      <alignment readingOrder="1"/>
    </xf>
    <xf numFmtId="0" fontId="9" fillId="0" borderId="0" xfId="0" applyFont="1" applyAlignment="1">
      <alignment/>
    </xf>
    <xf numFmtId="0" fontId="5" fillId="0" borderId="0" xfId="0" applyFont="1" applyAlignment="1">
      <alignment vertical="center"/>
    </xf>
    <xf numFmtId="0" fontId="8" fillId="0" borderId="0" xfId="0" applyFont="1" applyAlignment="1">
      <alignment vertical="center"/>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9" fillId="0" borderId="0" xfId="0" applyFont="1" applyBorder="1" applyAlignment="1">
      <alignment horizontal="center" vertical="center" wrapText="1"/>
    </xf>
    <xf numFmtId="185" fontId="9"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0" fontId="6" fillId="0" borderId="0" xfId="0" applyFont="1" applyBorder="1" applyAlignment="1">
      <alignment vertical="center"/>
    </xf>
    <xf numFmtId="0" fontId="10" fillId="0" borderId="0" xfId="0" applyFont="1" applyBorder="1" applyAlignment="1">
      <alignment vertical="center"/>
    </xf>
    <xf numFmtId="0" fontId="5" fillId="0" borderId="0" xfId="0" applyFont="1" applyAlignment="1">
      <alignment horizontal="left" vertical="center"/>
    </xf>
    <xf numFmtId="0" fontId="8" fillId="0" borderId="0" xfId="0" applyFont="1" applyAlignment="1">
      <alignment horizontal="left" vertical="center" wrapText="1"/>
    </xf>
    <xf numFmtId="0" fontId="5" fillId="0" borderId="0" xfId="0" applyFont="1" applyAlignment="1">
      <alignment horizontal="left" vertical="center" wrapText="1"/>
    </xf>
    <xf numFmtId="0" fontId="9" fillId="0" borderId="0" xfId="0" applyFont="1" applyAlignment="1">
      <alignment vertical="center" readingOrder="1"/>
    </xf>
    <xf numFmtId="0" fontId="9" fillId="0" borderId="0" xfId="0" applyFont="1" applyAlignment="1">
      <alignment vertical="center" wrapText="1"/>
    </xf>
    <xf numFmtId="0" fontId="1" fillId="0" borderId="0" xfId="0" applyFont="1" applyAlignment="1">
      <alignment horizontal="left"/>
    </xf>
    <xf numFmtId="0" fontId="6"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left" vertical="top"/>
    </xf>
    <xf numFmtId="0" fontId="1" fillId="0" borderId="0" xfId="0" applyFont="1" applyAlignment="1">
      <alignment vertical="center"/>
    </xf>
    <xf numFmtId="184" fontId="1" fillId="0" borderId="10" xfId="0" applyNumberFormat="1" applyFont="1" applyBorder="1" applyAlignment="1">
      <alignment horizontal="center" vertical="center" wrapText="1"/>
    </xf>
    <xf numFmtId="184" fontId="5" fillId="0" borderId="10" xfId="0" applyNumberFormat="1" applyFont="1" applyBorder="1" applyAlignment="1">
      <alignment horizontal="center" vertical="center" wrapText="1"/>
    </xf>
    <xf numFmtId="0" fontId="9" fillId="0" borderId="0" xfId="0" applyFont="1" applyBorder="1" applyAlignment="1">
      <alignment vertical="center"/>
    </xf>
    <xf numFmtId="0" fontId="6" fillId="0" borderId="10" xfId="0" applyFont="1" applyBorder="1" applyAlignment="1">
      <alignment horizontal="left" vertical="center" wrapText="1"/>
    </xf>
    <xf numFmtId="0" fontId="13" fillId="0" borderId="0" xfId="0" applyFont="1" applyAlignment="1">
      <alignment horizontal="right" vertical="center"/>
    </xf>
    <xf numFmtId="0" fontId="1" fillId="0" borderId="12" xfId="0" applyFont="1" applyBorder="1" applyAlignment="1">
      <alignment horizontal="left"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5" fillId="32" borderId="14" xfId="0" applyFont="1" applyFill="1" applyBorder="1" applyAlignment="1">
      <alignment vertical="top" wrapText="1"/>
    </xf>
    <xf numFmtId="0" fontId="5" fillId="0" borderId="14" xfId="0" applyFont="1" applyBorder="1" applyAlignment="1">
      <alignment horizontal="center" vertical="center" wrapText="1"/>
    </xf>
    <xf numFmtId="0" fontId="5" fillId="32" borderId="14" xfId="0" applyFont="1" applyFill="1" applyBorder="1" applyAlignment="1">
      <alignment horizontal="center" vertical="center" wrapText="1"/>
    </xf>
    <xf numFmtId="0" fontId="5" fillId="0" borderId="0" xfId="0" applyFont="1" applyAlignment="1">
      <alignment vertical="top"/>
    </xf>
    <xf numFmtId="0" fontId="5" fillId="0" borderId="0" xfId="0" applyFont="1" applyAlignment="1">
      <alignment vertical="top" wrapText="1"/>
    </xf>
    <xf numFmtId="0" fontId="9" fillId="0" borderId="0" xfId="0" applyFont="1" applyBorder="1" applyAlignment="1">
      <alignment vertical="top"/>
    </xf>
    <xf numFmtId="0" fontId="9" fillId="0" borderId="0" xfId="0" applyFont="1" applyBorder="1" applyAlignment="1">
      <alignment horizontal="left" vertical="top" wrapText="1"/>
    </xf>
    <xf numFmtId="185" fontId="9" fillId="0" borderId="0" xfId="0" applyNumberFormat="1" applyFont="1" applyBorder="1" applyAlignment="1">
      <alignment horizontal="center" vertical="top" wrapText="1"/>
    </xf>
    <xf numFmtId="3" fontId="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0" fontId="6" fillId="0" borderId="0" xfId="0" applyFont="1" applyBorder="1" applyAlignment="1">
      <alignment vertical="top" wrapText="1"/>
    </xf>
    <xf numFmtId="184" fontId="9" fillId="0" borderId="10" xfId="0" applyNumberFormat="1" applyFont="1" applyBorder="1" applyAlignment="1">
      <alignment horizontal="center" vertical="center" wrapText="1"/>
    </xf>
    <xf numFmtId="0" fontId="14" fillId="0" borderId="10" xfId="0" applyFont="1" applyBorder="1" applyAlignment="1">
      <alignment vertical="center" wrapText="1"/>
    </xf>
    <xf numFmtId="0" fontId="1" fillId="0" borderId="11" xfId="0" applyFont="1" applyBorder="1" applyAlignment="1">
      <alignment horizontal="center" vertical="center" wrapText="1"/>
    </xf>
    <xf numFmtId="0" fontId="1" fillId="33" borderId="11" xfId="0" applyFont="1" applyFill="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xf>
    <xf numFmtId="0" fontId="1" fillId="33" borderId="10" xfId="0" applyFont="1" applyFill="1" applyBorder="1" applyAlignment="1">
      <alignment horizontal="center" vertical="center" wrapText="1"/>
    </xf>
    <xf numFmtId="184" fontId="13" fillId="33" borderId="10" xfId="0" applyNumberFormat="1" applyFont="1" applyFill="1" applyBorder="1" applyAlignment="1">
      <alignment horizontal="center" vertical="center" wrapText="1"/>
    </xf>
    <xf numFmtId="0" fontId="18" fillId="0" borderId="10" xfId="0" applyFont="1" applyBorder="1" applyAlignment="1">
      <alignment vertical="center" wrapText="1"/>
    </xf>
    <xf numFmtId="184" fontId="6" fillId="33" borderId="10" xfId="0" applyNumberFormat="1" applyFont="1" applyFill="1" applyBorder="1" applyAlignment="1">
      <alignment horizontal="center" vertical="center" wrapText="1"/>
    </xf>
    <xf numFmtId="184" fontId="1" fillId="33" borderId="10" xfId="0" applyNumberFormat="1" applyFont="1" applyFill="1" applyBorder="1" applyAlignment="1">
      <alignment horizontal="center"/>
    </xf>
    <xf numFmtId="184" fontId="5" fillId="0" borderId="10" xfId="0" applyNumberFormat="1" applyFont="1" applyBorder="1" applyAlignment="1">
      <alignment horizontal="center" vertical="center"/>
    </xf>
    <xf numFmtId="0" fontId="16" fillId="0" borderId="0" xfId="0" applyFont="1" applyAlignment="1">
      <alignment horizontal="right" vertical="center" wrapText="1"/>
    </xf>
    <xf numFmtId="0" fontId="15" fillId="32"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184" fontId="15" fillId="0" borderId="10" xfId="0" applyNumberFormat="1" applyFont="1" applyBorder="1" applyAlignment="1">
      <alignment horizontal="center" vertical="center" wrapText="1"/>
    </xf>
    <xf numFmtId="0" fontId="9" fillId="0" borderId="10" xfId="0" applyFont="1" applyBorder="1" applyAlignment="1">
      <alignment horizontal="left" vertical="center" wrapText="1"/>
    </xf>
    <xf numFmtId="184" fontId="15" fillId="33" borderId="10" xfId="0" applyNumberFormat="1" applyFont="1" applyFill="1" applyBorder="1" applyAlignment="1">
      <alignment horizontal="center" vertical="center" wrapText="1"/>
    </xf>
    <xf numFmtId="0" fontId="15" fillId="33" borderId="10" xfId="0" applyFont="1" applyFill="1" applyBorder="1" applyAlignment="1">
      <alignment horizontal="center" vertical="center"/>
    </xf>
    <xf numFmtId="184" fontId="15" fillId="33" borderId="10" xfId="0" applyNumberFormat="1" applyFont="1" applyFill="1" applyBorder="1" applyAlignment="1">
      <alignment horizontal="center" vertical="center"/>
    </xf>
    <xf numFmtId="0" fontId="19" fillId="0" borderId="0" xfId="0" applyFont="1" applyAlignment="1">
      <alignment/>
    </xf>
    <xf numFmtId="0" fontId="1" fillId="32" borderId="10" xfId="0" applyFont="1" applyFill="1" applyBorder="1" applyAlignment="1">
      <alignment vertical="top" wrapText="1"/>
    </xf>
    <xf numFmtId="0" fontId="1" fillId="32" borderId="10" xfId="0" applyFont="1" applyFill="1" applyBorder="1" applyAlignment="1">
      <alignment vertical="top"/>
    </xf>
    <xf numFmtId="0" fontId="1" fillId="32" borderId="10" xfId="0" applyFont="1" applyFill="1" applyBorder="1" applyAlignment="1">
      <alignment horizontal="center" vertical="center"/>
    </xf>
    <xf numFmtId="184" fontId="1" fillId="32" borderId="10" xfId="0" applyNumberFormat="1" applyFont="1" applyFill="1" applyBorder="1" applyAlignment="1">
      <alignment horizontal="center" vertical="top"/>
    </xf>
    <xf numFmtId="0" fontId="16" fillId="0" borderId="0" xfId="0" applyNumberFormat="1" applyFont="1" applyAlignment="1">
      <alignment horizontal="right" wrapText="1"/>
    </xf>
    <xf numFmtId="0" fontId="9" fillId="0" borderId="0" xfId="0" applyFont="1" applyBorder="1" applyAlignment="1">
      <alignment horizontal="left" vertical="top" wrapText="1"/>
    </xf>
    <xf numFmtId="0" fontId="1" fillId="33" borderId="0" xfId="0" applyFont="1" applyFill="1" applyAlignment="1">
      <alignment horizontal="left" vertical="top"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Alignment="1">
      <alignment horizontal="left" wrapText="1"/>
    </xf>
    <xf numFmtId="0" fontId="16" fillId="0" borderId="0" xfId="0" applyFont="1" applyAlignment="1">
      <alignment horizontal="right" vertical="center" wrapText="1"/>
    </xf>
    <xf numFmtId="0" fontId="6"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horizontal="center" vertical="top"/>
    </xf>
    <xf numFmtId="0" fontId="12" fillId="0" borderId="0" xfId="0" applyFont="1" applyAlignment="1">
      <alignment horizontal="center" vertical="center"/>
    </xf>
    <xf numFmtId="0" fontId="5" fillId="0" borderId="0" xfId="0" applyFont="1" applyAlignment="1">
      <alignment horizontal="left" vertical="center" wrapText="1"/>
    </xf>
    <xf numFmtId="0" fontId="16" fillId="0" borderId="0" xfId="0" applyFont="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3"/>
  <sheetViews>
    <sheetView tabSelected="1" view="pageBreakPreview" zoomScale="90" zoomScaleSheetLayoutView="90" zoomScalePageLayoutView="0" workbookViewId="0" topLeftCell="A15">
      <selection activeCell="B22" sqref="B22:G22"/>
    </sheetView>
  </sheetViews>
  <sheetFormatPr defaultColWidth="9.00390625" defaultRowHeight="12.75"/>
  <cols>
    <col min="1" max="1" width="27.625" style="1" customWidth="1"/>
    <col min="2" max="2" width="9.375" style="1" customWidth="1"/>
    <col min="3" max="3" width="11.25390625" style="1" customWidth="1"/>
    <col min="4" max="4" width="9.125" style="1" customWidth="1"/>
    <col min="5" max="5" width="10.75390625" style="1" customWidth="1"/>
    <col min="6" max="6" width="10.25390625" style="1" customWidth="1"/>
    <col min="7" max="7" width="13.75390625" style="1" customWidth="1"/>
    <col min="8" max="8" width="9.125" style="1" customWidth="1"/>
    <col min="9" max="9" width="7.625" style="1" customWidth="1"/>
    <col min="10" max="10" width="9.625" style="1" customWidth="1"/>
    <col min="11" max="16384" width="9.125" style="1" customWidth="1"/>
  </cols>
  <sheetData>
    <row r="1" ht="18" customHeight="1" hidden="1">
      <c r="G1" s="34" t="s">
        <v>24</v>
      </c>
    </row>
    <row r="2" ht="12.75" hidden="1">
      <c r="G2" s="34" t="s">
        <v>25</v>
      </c>
    </row>
    <row r="3" spans="5:7" ht="64.5" customHeight="1">
      <c r="E3" s="74" t="s">
        <v>115</v>
      </c>
      <c r="F3" s="74"/>
      <c r="G3" s="74"/>
    </row>
    <row r="4" spans="5:8" ht="46.5" customHeight="1">
      <c r="E4" s="74" t="s">
        <v>114</v>
      </c>
      <c r="F4" s="74"/>
      <c r="G4" s="74"/>
      <c r="H4" s="29"/>
    </row>
    <row r="5" spans="1:8" ht="46.5" customHeight="1">
      <c r="A5" s="69"/>
      <c r="D5" s="91" t="s">
        <v>110</v>
      </c>
      <c r="E5" s="91"/>
      <c r="F5" s="91"/>
      <c r="G5" s="91"/>
      <c r="H5" s="29"/>
    </row>
    <row r="6" spans="2:10" ht="13.5" customHeight="1">
      <c r="B6" s="61"/>
      <c r="C6" s="61"/>
      <c r="D6" s="61"/>
      <c r="E6" s="61"/>
      <c r="F6" s="98" t="s">
        <v>80</v>
      </c>
      <c r="G6" s="98"/>
      <c r="H6" s="29"/>
      <c r="I6" s="23"/>
      <c r="J6" s="23"/>
    </row>
    <row r="7" spans="1:10" ht="28.5" customHeight="1">
      <c r="A7" s="92" t="s">
        <v>9</v>
      </c>
      <c r="B7" s="93"/>
      <c r="C7" s="93"/>
      <c r="D7" s="93"/>
      <c r="E7" s="93"/>
      <c r="F7" s="93"/>
      <c r="G7" s="93"/>
      <c r="H7" s="29"/>
      <c r="I7" s="24"/>
      <c r="J7" s="24"/>
    </row>
    <row r="8" spans="1:10" ht="33.75" customHeight="1">
      <c r="A8" s="94" t="s">
        <v>74</v>
      </c>
      <c r="B8" s="95"/>
      <c r="C8" s="95"/>
      <c r="D8" s="95"/>
      <c r="E8" s="95"/>
      <c r="F8" s="95"/>
      <c r="G8" s="95"/>
      <c r="H8" s="29"/>
      <c r="J8" s="9"/>
    </row>
    <row r="9" spans="1:10" ht="15.75" customHeight="1">
      <c r="A9" s="96" t="s">
        <v>10</v>
      </c>
      <c r="B9" s="96"/>
      <c r="C9" s="96"/>
      <c r="D9" s="96"/>
      <c r="E9" s="96"/>
      <c r="F9" s="96"/>
      <c r="G9" s="96"/>
      <c r="H9" s="29"/>
      <c r="J9" s="10"/>
    </row>
    <row r="10" spans="1:7" ht="18.75" customHeight="1">
      <c r="A10" s="8"/>
      <c r="B10" s="92" t="s">
        <v>99</v>
      </c>
      <c r="C10" s="92"/>
      <c r="D10" s="92"/>
      <c r="E10" s="92"/>
      <c r="F10" s="8"/>
      <c r="G10" s="8"/>
    </row>
    <row r="11" spans="1:9" ht="28.5" customHeight="1" hidden="1">
      <c r="A11" s="2"/>
      <c r="H11" s="26"/>
      <c r="I11" s="26"/>
    </row>
    <row r="12" spans="1:9" ht="39.75" customHeight="1">
      <c r="A12" s="97" t="s">
        <v>101</v>
      </c>
      <c r="B12" s="97"/>
      <c r="C12" s="97"/>
      <c r="D12" s="97"/>
      <c r="E12" s="97"/>
      <c r="F12" s="97"/>
      <c r="G12" s="97"/>
      <c r="H12" s="25"/>
      <c r="I12" s="25"/>
    </row>
    <row r="13" spans="1:9" ht="33.75" customHeight="1">
      <c r="A13" s="89" t="s">
        <v>42</v>
      </c>
      <c r="B13" s="89"/>
      <c r="C13" s="89"/>
      <c r="D13" s="89"/>
      <c r="E13" s="89"/>
      <c r="F13" s="89"/>
      <c r="G13" s="89"/>
      <c r="H13" s="20"/>
      <c r="I13" s="20"/>
    </row>
    <row r="14" spans="1:9" ht="12.75">
      <c r="A14" s="76" t="s">
        <v>112</v>
      </c>
      <c r="B14" s="76"/>
      <c r="C14" s="76"/>
      <c r="D14" s="76"/>
      <c r="E14" s="76"/>
      <c r="F14" s="76"/>
      <c r="G14" s="76"/>
      <c r="H14" s="25"/>
      <c r="I14" s="25"/>
    </row>
    <row r="15" spans="1:9" ht="12.75">
      <c r="A15" s="20" t="s">
        <v>11</v>
      </c>
      <c r="B15" s="25"/>
      <c r="C15" s="25"/>
      <c r="D15" s="25"/>
      <c r="E15" s="25"/>
      <c r="F15" s="25"/>
      <c r="G15" s="25"/>
      <c r="H15" s="25"/>
      <c r="I15" s="25"/>
    </row>
    <row r="16" spans="1:9" ht="12.75">
      <c r="A16" s="28" t="s">
        <v>4</v>
      </c>
      <c r="B16" s="25"/>
      <c r="C16" s="25"/>
      <c r="D16" s="35" t="s">
        <v>37</v>
      </c>
      <c r="E16" s="25"/>
      <c r="F16" s="25"/>
      <c r="G16" s="25"/>
      <c r="H16" s="25"/>
      <c r="I16" s="25"/>
    </row>
    <row r="17" spans="1:9" ht="12.75">
      <c r="A17" s="27" t="s">
        <v>2</v>
      </c>
      <c r="B17" s="25"/>
      <c r="C17" s="25"/>
      <c r="D17" s="90" t="s">
        <v>19</v>
      </c>
      <c r="E17" s="90"/>
      <c r="F17" s="90"/>
      <c r="G17" s="90"/>
      <c r="H17" s="25"/>
      <c r="I17" s="25"/>
    </row>
    <row r="18" spans="1:9" ht="12.75">
      <c r="A18" s="27" t="s">
        <v>1</v>
      </c>
      <c r="B18" s="25"/>
      <c r="C18" s="25"/>
      <c r="D18" s="25" t="s">
        <v>38</v>
      </c>
      <c r="E18" s="25"/>
      <c r="F18" s="25"/>
      <c r="G18" s="25"/>
      <c r="H18" s="25"/>
      <c r="I18" s="25"/>
    </row>
    <row r="19" spans="1:9" ht="30.75" customHeight="1">
      <c r="A19" s="27" t="s">
        <v>5</v>
      </c>
      <c r="B19" s="25"/>
      <c r="C19" s="25"/>
      <c r="D19" s="1" t="s">
        <v>3</v>
      </c>
      <c r="E19" s="25"/>
      <c r="F19" s="25"/>
      <c r="G19" s="25"/>
      <c r="H19" s="11"/>
      <c r="I19" s="11"/>
    </row>
    <row r="20" spans="1:9" ht="29.25" customHeight="1">
      <c r="A20" s="41" t="s">
        <v>17</v>
      </c>
      <c r="B20" s="76" t="s">
        <v>97</v>
      </c>
      <c r="C20" s="76"/>
      <c r="D20" s="76"/>
      <c r="E20" s="76"/>
      <c r="F20" s="76"/>
      <c r="G20" s="76"/>
      <c r="H20" s="21"/>
      <c r="I20" s="21"/>
    </row>
    <row r="21" spans="1:9" ht="74.25" customHeight="1">
      <c r="A21" s="42" t="s">
        <v>41</v>
      </c>
      <c r="B21" s="76" t="s">
        <v>116</v>
      </c>
      <c r="C21" s="76"/>
      <c r="D21" s="76"/>
      <c r="E21" s="76"/>
      <c r="F21" s="76"/>
      <c r="G21" s="76"/>
      <c r="H21" s="22"/>
      <c r="I21" s="22"/>
    </row>
    <row r="22" spans="1:7" ht="54" customHeight="1">
      <c r="A22" s="42" t="s">
        <v>28</v>
      </c>
      <c r="B22" s="76" t="s">
        <v>67</v>
      </c>
      <c r="C22" s="76"/>
      <c r="D22" s="76"/>
      <c r="E22" s="76"/>
      <c r="F22" s="76"/>
      <c r="G22" s="76"/>
    </row>
    <row r="23" ht="15.75" customHeight="1">
      <c r="A23" s="12"/>
    </row>
    <row r="24" spans="1:7" ht="17.25" customHeight="1">
      <c r="A24" s="80" t="s">
        <v>12</v>
      </c>
      <c r="B24" s="80"/>
      <c r="C24" s="80"/>
      <c r="D24" s="80"/>
      <c r="E24" s="80"/>
      <c r="F24" s="80"/>
      <c r="G24" s="80"/>
    </row>
    <row r="25" spans="1:7" ht="20.25" customHeight="1" hidden="1">
      <c r="A25" s="36">
        <v>1</v>
      </c>
      <c r="B25" s="36">
        <v>2</v>
      </c>
      <c r="C25" s="36">
        <v>3</v>
      </c>
      <c r="D25" s="36">
        <v>4</v>
      </c>
      <c r="E25" s="36">
        <v>5</v>
      </c>
      <c r="F25" s="36">
        <v>6</v>
      </c>
      <c r="G25" s="36">
        <v>7</v>
      </c>
    </row>
    <row r="26" spans="1:7" ht="38.25">
      <c r="A26" s="81" t="s">
        <v>13</v>
      </c>
      <c r="B26" s="79" t="s">
        <v>6</v>
      </c>
      <c r="C26" s="3" t="s">
        <v>26</v>
      </c>
      <c r="D26" s="3" t="s">
        <v>27</v>
      </c>
      <c r="E26" s="79" t="s">
        <v>0</v>
      </c>
      <c r="F26" s="79"/>
      <c r="G26" s="79"/>
    </row>
    <row r="27" spans="1:7" ht="34.5" customHeight="1">
      <c r="A27" s="82"/>
      <c r="B27" s="79"/>
      <c r="C27" s="5" t="s">
        <v>43</v>
      </c>
      <c r="D27" s="5" t="s">
        <v>68</v>
      </c>
      <c r="E27" s="5" t="s">
        <v>73</v>
      </c>
      <c r="F27" s="5" t="s">
        <v>79</v>
      </c>
      <c r="G27" s="5" t="s">
        <v>100</v>
      </c>
    </row>
    <row r="28" spans="1:7" ht="33" customHeight="1">
      <c r="A28" s="65" t="s">
        <v>70</v>
      </c>
      <c r="B28" s="3" t="s">
        <v>8</v>
      </c>
      <c r="C28" s="49">
        <f>C91</f>
        <v>21202.6</v>
      </c>
      <c r="D28" s="49">
        <f>D91</f>
        <v>28075.2</v>
      </c>
      <c r="E28" s="49">
        <f>E91</f>
        <v>28552</v>
      </c>
      <c r="F28" s="49">
        <f>F91</f>
        <v>0</v>
      </c>
      <c r="G28" s="49">
        <f>G91</f>
        <v>0</v>
      </c>
    </row>
    <row r="29" spans="1:7" ht="25.5">
      <c r="A29" s="65" t="s">
        <v>81</v>
      </c>
      <c r="B29" s="3" t="s">
        <v>8</v>
      </c>
      <c r="C29" s="59">
        <f>C117+C132</f>
        <v>3399</v>
      </c>
      <c r="D29" s="59">
        <f>D117+D132</f>
        <v>3400</v>
      </c>
      <c r="E29" s="59">
        <f>E117+E132</f>
        <v>46320.7</v>
      </c>
      <c r="F29" s="59">
        <f>F117+F132</f>
        <v>0</v>
      </c>
      <c r="G29" s="59">
        <f>G117+G132</f>
        <v>0</v>
      </c>
    </row>
    <row r="30" spans="1:7" ht="27.75" customHeight="1">
      <c r="A30" s="65" t="s">
        <v>71</v>
      </c>
      <c r="B30" s="3" t="s">
        <v>8</v>
      </c>
      <c r="C30" s="59">
        <f>C131</f>
        <v>7409</v>
      </c>
      <c r="D30" s="59">
        <f>D131</f>
        <v>10220</v>
      </c>
      <c r="E30" s="59">
        <f>E131</f>
        <v>13590</v>
      </c>
      <c r="F30" s="59">
        <f>F131</f>
        <v>7380</v>
      </c>
      <c r="G30" s="59">
        <f>G131</f>
        <v>7380</v>
      </c>
    </row>
    <row r="31" spans="1:7" ht="25.5">
      <c r="A31" s="33" t="s">
        <v>72</v>
      </c>
      <c r="B31" s="53" t="s">
        <v>8</v>
      </c>
      <c r="C31" s="31">
        <f>C28+C29+C30</f>
        <v>32010.6</v>
      </c>
      <c r="D31" s="31">
        <f>D28+D29+D30</f>
        <v>41695.2</v>
      </c>
      <c r="E31" s="31">
        <f>E28+E29+E30</f>
        <v>88462.7</v>
      </c>
      <c r="F31" s="31">
        <f>F28+F29+F30</f>
        <v>7380</v>
      </c>
      <c r="G31" s="31">
        <f>G28+G29+G30</f>
        <v>7380</v>
      </c>
    </row>
    <row r="32" spans="1:7" ht="12.75">
      <c r="A32" s="32" t="s">
        <v>23</v>
      </c>
      <c r="B32" s="15"/>
      <c r="C32" s="16"/>
      <c r="D32" s="17"/>
      <c r="E32" s="15"/>
      <c r="F32" s="15"/>
      <c r="G32" s="15"/>
    </row>
    <row r="33" spans="1:7" ht="12.75">
      <c r="A33" s="18" t="s">
        <v>16</v>
      </c>
      <c r="B33" s="15"/>
      <c r="C33" s="16"/>
      <c r="D33" s="17"/>
      <c r="E33" s="15"/>
      <c r="F33" s="15"/>
      <c r="G33" s="15"/>
    </row>
    <row r="34" spans="1:7" ht="12.75">
      <c r="A34" s="43" t="s">
        <v>18</v>
      </c>
      <c r="B34" s="75" t="s">
        <v>19</v>
      </c>
      <c r="C34" s="75"/>
      <c r="D34" s="75"/>
      <c r="E34" s="75"/>
      <c r="F34" s="75"/>
      <c r="G34" s="75"/>
    </row>
    <row r="35" spans="1:7" ht="20.25" customHeight="1">
      <c r="A35" s="43" t="s">
        <v>20</v>
      </c>
      <c r="B35" s="44" t="s">
        <v>3</v>
      </c>
      <c r="C35" s="45"/>
      <c r="D35" s="46"/>
      <c r="E35" s="47"/>
      <c r="F35" s="47"/>
      <c r="G35" s="47"/>
    </row>
    <row r="36" spans="1:7" ht="25.5">
      <c r="A36" s="48" t="s">
        <v>21</v>
      </c>
      <c r="B36" s="76" t="s">
        <v>113</v>
      </c>
      <c r="C36" s="76"/>
      <c r="D36" s="76"/>
      <c r="E36" s="76"/>
      <c r="F36" s="76"/>
      <c r="G36" s="76"/>
    </row>
    <row r="37" spans="1:7" ht="12.75">
      <c r="A37" s="19"/>
      <c r="B37" s="15"/>
      <c r="C37" s="16"/>
      <c r="D37" s="17"/>
      <c r="E37" s="15"/>
      <c r="F37" s="15"/>
      <c r="G37" s="15"/>
    </row>
    <row r="38" spans="1:7" ht="38.25">
      <c r="A38" s="77" t="s">
        <v>7</v>
      </c>
      <c r="B38" s="84" t="s">
        <v>6</v>
      </c>
      <c r="C38" s="3" t="s">
        <v>26</v>
      </c>
      <c r="D38" s="3" t="s">
        <v>27</v>
      </c>
      <c r="E38" s="85" t="s">
        <v>0</v>
      </c>
      <c r="F38" s="86"/>
      <c r="G38" s="87"/>
    </row>
    <row r="39" spans="1:7" ht="60" customHeight="1">
      <c r="A39" s="78"/>
      <c r="B39" s="83"/>
      <c r="C39" s="5" t="s">
        <v>43</v>
      </c>
      <c r="D39" s="5" t="s">
        <v>68</v>
      </c>
      <c r="E39" s="5" t="s">
        <v>73</v>
      </c>
      <c r="F39" s="5" t="s">
        <v>79</v>
      </c>
      <c r="G39" s="5" t="s">
        <v>100</v>
      </c>
    </row>
    <row r="40" spans="1:7" ht="51">
      <c r="A40" s="70" t="s">
        <v>96</v>
      </c>
      <c r="B40" s="5" t="s">
        <v>22</v>
      </c>
      <c r="C40" s="4">
        <f>C41+C42+C43</f>
        <v>172</v>
      </c>
      <c r="D40" s="4">
        <f>D41+D42+D43</f>
        <v>172</v>
      </c>
      <c r="E40" s="4">
        <f>E41+E42+E43</f>
        <v>179</v>
      </c>
      <c r="F40" s="4">
        <f>F41+F42+F43</f>
        <v>0</v>
      </c>
      <c r="G40" s="4">
        <f>G41+G42+G43</f>
        <v>0</v>
      </c>
    </row>
    <row r="41" spans="1:7" ht="25.5">
      <c r="A41" s="50" t="s">
        <v>32</v>
      </c>
      <c r="B41" s="5" t="s">
        <v>22</v>
      </c>
      <c r="C41" s="62">
        <v>8</v>
      </c>
      <c r="D41" s="62">
        <v>7</v>
      </c>
      <c r="E41" s="62">
        <v>11</v>
      </c>
      <c r="F41" s="54"/>
      <c r="G41" s="54"/>
    </row>
    <row r="42" spans="1:7" ht="27.75" customHeight="1">
      <c r="A42" s="50" t="s">
        <v>31</v>
      </c>
      <c r="B42" s="5" t="s">
        <v>22</v>
      </c>
      <c r="C42" s="62">
        <v>18</v>
      </c>
      <c r="D42" s="62">
        <v>10</v>
      </c>
      <c r="E42" s="62">
        <v>18</v>
      </c>
      <c r="F42" s="54"/>
      <c r="G42" s="54"/>
    </row>
    <row r="43" spans="1:7" ht="33.75" customHeight="1">
      <c r="A43" s="50" t="s">
        <v>30</v>
      </c>
      <c r="B43" s="5" t="s">
        <v>22</v>
      </c>
      <c r="C43" s="62">
        <v>146</v>
      </c>
      <c r="D43" s="62">
        <v>155</v>
      </c>
      <c r="E43" s="62">
        <v>150</v>
      </c>
      <c r="F43" s="54"/>
      <c r="G43" s="54"/>
    </row>
    <row r="44" spans="1:7" ht="33.75" customHeight="1" hidden="1">
      <c r="A44" s="6" t="s">
        <v>98</v>
      </c>
      <c r="B44" s="5" t="s">
        <v>22</v>
      </c>
      <c r="C44" s="4">
        <f>C45+C46+C47+C48+C49+C50+C51+C52+C53+C54</f>
        <v>156</v>
      </c>
      <c r="D44" s="4">
        <v>170</v>
      </c>
      <c r="E44" s="4">
        <v>107</v>
      </c>
      <c r="F44" s="4">
        <f>F45+F46+F47+F48+F49+F50+F51+F52+F53+F54</f>
        <v>0</v>
      </c>
      <c r="G44" s="4">
        <f>G45+G46+G47+G48+G49+G50+G51+G52+G53+G54</f>
        <v>0</v>
      </c>
    </row>
    <row r="45" spans="1:7" ht="33.75" customHeight="1" hidden="1">
      <c r="A45" s="50" t="s">
        <v>58</v>
      </c>
      <c r="B45" s="5" t="s">
        <v>22</v>
      </c>
      <c r="C45" s="63">
        <v>0</v>
      </c>
      <c r="D45" s="63"/>
      <c r="E45" s="63"/>
      <c r="F45" s="54"/>
      <c r="G45" s="54"/>
    </row>
    <row r="46" spans="1:7" ht="33.75" customHeight="1" hidden="1">
      <c r="A46" s="50" t="s">
        <v>59</v>
      </c>
      <c r="B46" s="5" t="s">
        <v>22</v>
      </c>
      <c r="C46" s="63">
        <v>20</v>
      </c>
      <c r="D46" s="63"/>
      <c r="E46" s="63"/>
      <c r="F46" s="54"/>
      <c r="G46" s="54"/>
    </row>
    <row r="47" spans="1:7" ht="33.75" customHeight="1" hidden="1">
      <c r="A47" s="50" t="s">
        <v>60</v>
      </c>
      <c r="B47" s="5" t="s">
        <v>22</v>
      </c>
      <c r="C47" s="63">
        <v>16</v>
      </c>
      <c r="D47" s="63"/>
      <c r="E47" s="63"/>
      <c r="F47" s="54"/>
      <c r="G47" s="54"/>
    </row>
    <row r="48" spans="1:7" ht="33.75" customHeight="1" hidden="1">
      <c r="A48" s="50" t="s">
        <v>61</v>
      </c>
      <c r="B48" s="5" t="s">
        <v>22</v>
      </c>
      <c r="C48" s="63">
        <v>20</v>
      </c>
      <c r="D48" s="63"/>
      <c r="E48" s="63"/>
      <c r="F48" s="54"/>
      <c r="G48" s="54"/>
    </row>
    <row r="49" spans="1:7" ht="33.75" customHeight="1" hidden="1">
      <c r="A49" s="50" t="s">
        <v>62</v>
      </c>
      <c r="B49" s="5" t="s">
        <v>22</v>
      </c>
      <c r="C49" s="63">
        <v>52</v>
      </c>
      <c r="D49" s="63"/>
      <c r="E49" s="63"/>
      <c r="F49" s="54"/>
      <c r="G49" s="54"/>
    </row>
    <row r="50" spans="1:7" ht="33.75" customHeight="1" hidden="1">
      <c r="A50" s="50" t="s">
        <v>63</v>
      </c>
      <c r="B50" s="5" t="s">
        <v>22</v>
      </c>
      <c r="C50" s="63">
        <v>6</v>
      </c>
      <c r="D50" s="63"/>
      <c r="E50" s="63"/>
      <c r="F50" s="54"/>
      <c r="G50" s="54"/>
    </row>
    <row r="51" spans="1:7" ht="33.75" customHeight="1" hidden="1">
      <c r="A51" s="50" t="s">
        <v>64</v>
      </c>
      <c r="B51" s="5" t="s">
        <v>22</v>
      </c>
      <c r="C51" s="63">
        <v>22</v>
      </c>
      <c r="D51" s="63"/>
      <c r="E51" s="63"/>
      <c r="F51" s="54"/>
      <c r="G51" s="54"/>
    </row>
    <row r="52" spans="1:7" ht="33.75" customHeight="1" hidden="1">
      <c r="A52" s="50" t="s">
        <v>65</v>
      </c>
      <c r="B52" s="5" t="s">
        <v>22</v>
      </c>
      <c r="C52" s="63">
        <v>20</v>
      </c>
      <c r="D52" s="63"/>
      <c r="E52" s="63"/>
      <c r="F52" s="54"/>
      <c r="G52" s="54"/>
    </row>
    <row r="53" spans="1:7" ht="33.75" customHeight="1">
      <c r="A53" s="50" t="s">
        <v>66</v>
      </c>
      <c r="B53" s="5" t="s">
        <v>22</v>
      </c>
      <c r="C53" s="63">
        <v>0</v>
      </c>
      <c r="D53" s="63"/>
      <c r="E53" s="63"/>
      <c r="F53" s="54"/>
      <c r="G53" s="54"/>
    </row>
    <row r="54" spans="1:7" ht="33" customHeight="1" hidden="1">
      <c r="A54" s="6" t="s">
        <v>95</v>
      </c>
      <c r="B54" s="5" t="s">
        <v>22</v>
      </c>
      <c r="C54" s="63">
        <v>0</v>
      </c>
      <c r="D54" s="63">
        <v>1</v>
      </c>
      <c r="E54" s="63">
        <v>1</v>
      </c>
      <c r="F54" s="54"/>
      <c r="G54" s="54"/>
    </row>
    <row r="55" spans="1:7" ht="33.75" customHeight="1">
      <c r="A55" s="7" t="s">
        <v>34</v>
      </c>
      <c r="B55" s="51" t="s">
        <v>33</v>
      </c>
      <c r="C55" s="63"/>
      <c r="D55" s="63"/>
      <c r="E55" s="63"/>
      <c r="F55" s="54"/>
      <c r="G55" s="54"/>
    </row>
    <row r="56" spans="1:7" ht="25.5">
      <c r="A56" s="6" t="s">
        <v>40</v>
      </c>
      <c r="B56" s="5" t="s">
        <v>22</v>
      </c>
      <c r="C56" s="63"/>
      <c r="D56" s="63">
        <v>26</v>
      </c>
      <c r="E56" s="63">
        <v>22</v>
      </c>
      <c r="F56" s="54"/>
      <c r="G56" s="54"/>
    </row>
    <row r="57" spans="1:7" ht="12.75">
      <c r="A57" s="6"/>
      <c r="B57" s="5"/>
      <c r="C57" s="55"/>
      <c r="D57" s="55"/>
      <c r="E57" s="55"/>
      <c r="F57" s="54"/>
      <c r="G57" s="54"/>
    </row>
    <row r="58" spans="1:7" ht="12.75">
      <c r="A58" s="38"/>
      <c r="B58" s="39"/>
      <c r="C58" s="40"/>
      <c r="D58" s="40"/>
      <c r="E58" s="40"/>
      <c r="F58" s="40"/>
      <c r="G58" s="40"/>
    </row>
    <row r="59" spans="1:7" ht="38.25">
      <c r="A59" s="81" t="s">
        <v>15</v>
      </c>
      <c r="B59" s="84" t="s">
        <v>6</v>
      </c>
      <c r="C59" s="37" t="s">
        <v>26</v>
      </c>
      <c r="D59" s="37" t="s">
        <v>27</v>
      </c>
      <c r="E59" s="85" t="s">
        <v>0</v>
      </c>
      <c r="F59" s="86"/>
      <c r="G59" s="87"/>
    </row>
    <row r="60" spans="1:7" ht="12.75">
      <c r="A60" s="82"/>
      <c r="B60" s="83"/>
      <c r="C60" s="5" t="s">
        <v>43</v>
      </c>
      <c r="D60" s="5" t="s">
        <v>68</v>
      </c>
      <c r="E60" s="5" t="s">
        <v>73</v>
      </c>
      <c r="F60" s="5" t="s">
        <v>79</v>
      </c>
      <c r="G60" s="5" t="s">
        <v>100</v>
      </c>
    </row>
    <row r="61" spans="1:7" ht="51">
      <c r="A61" s="6" t="s">
        <v>35</v>
      </c>
      <c r="B61" s="3" t="s">
        <v>8</v>
      </c>
      <c r="C61" s="60">
        <f>C62+C63+C64</f>
        <v>11383.8</v>
      </c>
      <c r="D61" s="60">
        <f>D62+D63+D64+D65</f>
        <v>16659.2</v>
      </c>
      <c r="E61" s="60">
        <f>E62+E63+E64+E65</f>
        <v>16907</v>
      </c>
      <c r="F61" s="60">
        <f>F62+F63+F64</f>
        <v>0</v>
      </c>
      <c r="G61" s="60">
        <f>G62+G63+G64</f>
        <v>0</v>
      </c>
    </row>
    <row r="62" spans="1:7" ht="25.5">
      <c r="A62" s="50" t="s">
        <v>55</v>
      </c>
      <c r="B62" s="3" t="s">
        <v>8</v>
      </c>
      <c r="C62" s="67">
        <v>1925</v>
      </c>
      <c r="D62" s="64">
        <v>1404.2</v>
      </c>
      <c r="E62" s="64">
        <f>3635-1775-25</f>
        <v>1835</v>
      </c>
      <c r="F62" s="30"/>
      <c r="G62" s="30"/>
    </row>
    <row r="63" spans="1:7" ht="25.5">
      <c r="A63" s="50" t="s">
        <v>56</v>
      </c>
      <c r="B63" s="3" t="s">
        <v>8</v>
      </c>
      <c r="C63" s="67">
        <v>3565.4</v>
      </c>
      <c r="D63" s="64">
        <v>4282</v>
      </c>
      <c r="E63" s="64">
        <v>4304</v>
      </c>
      <c r="F63" s="30"/>
      <c r="G63" s="30"/>
    </row>
    <row r="64" spans="1:7" ht="28.5" customHeight="1">
      <c r="A64" s="50" t="s">
        <v>57</v>
      </c>
      <c r="B64" s="3" t="s">
        <v>8</v>
      </c>
      <c r="C64" s="67">
        <v>5893.4</v>
      </c>
      <c r="D64" s="64">
        <v>10725</v>
      </c>
      <c r="E64" s="64">
        <v>10448</v>
      </c>
      <c r="F64" s="30"/>
      <c r="G64" s="30"/>
    </row>
    <row r="65" spans="1:7" ht="27.75" customHeight="1">
      <c r="A65" s="6" t="s">
        <v>94</v>
      </c>
      <c r="B65" s="3" t="s">
        <v>8</v>
      </c>
      <c r="C65" s="30"/>
      <c r="D65" s="30">
        <v>248</v>
      </c>
      <c r="E65" s="30">
        <f>257+63</f>
        <v>320</v>
      </c>
      <c r="F65" s="30"/>
      <c r="G65" s="30"/>
    </row>
    <row r="66" spans="1:7" ht="28.5" customHeight="1" hidden="1">
      <c r="A66" s="57" t="s">
        <v>44</v>
      </c>
      <c r="B66" s="53" t="s">
        <v>8</v>
      </c>
      <c r="C66" s="58">
        <v>4745.8</v>
      </c>
      <c r="D66" s="58">
        <v>6254</v>
      </c>
      <c r="E66" s="58">
        <v>6629</v>
      </c>
      <c r="F66" s="58">
        <f>F67+F68+F69+F70+F71+F72+F73+F74+F75+F76+F77+F78+F79+F80+F81+F82+F83+F84+F85+F86+F87+F88</f>
        <v>0</v>
      </c>
      <c r="G66" s="58">
        <f>G67+G68+G69+G70+G71+G72+G73+G74+G75+G76+G77+G78+G79+G80+G81+G82+G83+G84+G85+G86+G87+G88</f>
        <v>0</v>
      </c>
    </row>
    <row r="67" spans="1:7" ht="28.5" customHeight="1" hidden="1">
      <c r="A67" s="50" t="s">
        <v>45</v>
      </c>
      <c r="B67" s="3" t="s">
        <v>8</v>
      </c>
      <c r="C67" s="56">
        <v>0</v>
      </c>
      <c r="D67" s="66">
        <v>0</v>
      </c>
      <c r="E67" s="64">
        <v>61.1</v>
      </c>
      <c r="F67" s="30"/>
      <c r="G67" s="30"/>
    </row>
    <row r="68" spans="1:7" ht="28.5" customHeight="1" hidden="1">
      <c r="A68" s="50" t="s">
        <v>46</v>
      </c>
      <c r="B68" s="3" t="s">
        <v>8</v>
      </c>
      <c r="C68" s="56">
        <v>283.9</v>
      </c>
      <c r="D68" s="66">
        <v>334.7</v>
      </c>
      <c r="E68" s="64">
        <v>114</v>
      </c>
      <c r="F68" s="30"/>
      <c r="G68" s="30"/>
    </row>
    <row r="69" spans="1:7" ht="28.5" customHeight="1" hidden="1">
      <c r="A69" s="50" t="s">
        <v>47</v>
      </c>
      <c r="B69" s="3" t="s">
        <v>8</v>
      </c>
      <c r="C69" s="56">
        <v>295.7</v>
      </c>
      <c r="D69" s="66">
        <v>245.1</v>
      </c>
      <c r="E69" s="64">
        <v>1188.1</v>
      </c>
      <c r="F69" s="30"/>
      <c r="G69" s="30"/>
    </row>
    <row r="70" spans="1:7" ht="28.5" customHeight="1" hidden="1">
      <c r="A70" s="50" t="s">
        <v>48</v>
      </c>
      <c r="B70" s="3" t="s">
        <v>8</v>
      </c>
      <c r="C70" s="56">
        <v>563.1</v>
      </c>
      <c r="D70" s="66">
        <v>645.1</v>
      </c>
      <c r="E70" s="64">
        <v>0</v>
      </c>
      <c r="F70" s="30"/>
      <c r="G70" s="30"/>
    </row>
    <row r="71" spans="1:7" ht="28.5" customHeight="1" hidden="1">
      <c r="A71" s="50" t="s">
        <v>49</v>
      </c>
      <c r="B71" s="3" t="s">
        <v>8</v>
      </c>
      <c r="C71" s="56">
        <v>1103.8</v>
      </c>
      <c r="D71" s="66">
        <v>2288</v>
      </c>
      <c r="E71" s="64">
        <v>3986.1</v>
      </c>
      <c r="F71" s="30"/>
      <c r="G71" s="30"/>
    </row>
    <row r="72" spans="1:7" ht="28.5" customHeight="1" hidden="1">
      <c r="A72" s="50" t="s">
        <v>50</v>
      </c>
      <c r="B72" s="3" t="s">
        <v>8</v>
      </c>
      <c r="C72" s="56">
        <v>196</v>
      </c>
      <c r="D72" s="66">
        <v>214.5</v>
      </c>
      <c r="E72" s="64">
        <v>0</v>
      </c>
      <c r="F72" s="30"/>
      <c r="G72" s="30"/>
    </row>
    <row r="73" spans="1:7" ht="28.5" customHeight="1" hidden="1">
      <c r="A73" s="50" t="s">
        <v>51</v>
      </c>
      <c r="B73" s="3" t="s">
        <v>8</v>
      </c>
      <c r="C73" s="56">
        <v>434.6</v>
      </c>
      <c r="D73" s="66">
        <v>633.6</v>
      </c>
      <c r="E73" s="64">
        <v>0</v>
      </c>
      <c r="F73" s="30"/>
      <c r="G73" s="30"/>
    </row>
    <row r="74" spans="1:7" ht="1.5" customHeight="1" hidden="1">
      <c r="A74" s="50" t="s">
        <v>52</v>
      </c>
      <c r="B74" s="3" t="s">
        <v>8</v>
      </c>
      <c r="C74" s="56">
        <v>362.9</v>
      </c>
      <c r="D74" s="66">
        <v>385</v>
      </c>
      <c r="E74" s="64">
        <v>118.1</v>
      </c>
      <c r="F74" s="30"/>
      <c r="G74" s="30"/>
    </row>
    <row r="75" spans="1:7" ht="28.5" customHeight="1" hidden="1">
      <c r="A75" s="50" t="s">
        <v>53</v>
      </c>
      <c r="B75" s="3" t="s">
        <v>8</v>
      </c>
      <c r="C75" s="56">
        <v>0</v>
      </c>
      <c r="D75" s="66">
        <v>0</v>
      </c>
      <c r="E75" s="64">
        <v>60</v>
      </c>
      <c r="F75" s="30"/>
      <c r="G75" s="30"/>
    </row>
    <row r="76" spans="1:7" ht="28.5" customHeight="1" hidden="1">
      <c r="A76" s="50" t="s">
        <v>54</v>
      </c>
      <c r="B76" s="3" t="s">
        <v>8</v>
      </c>
      <c r="C76" s="59">
        <v>0</v>
      </c>
      <c r="D76" s="68">
        <v>0</v>
      </c>
      <c r="E76" s="64">
        <v>0</v>
      </c>
      <c r="F76" s="30"/>
      <c r="G76" s="30"/>
    </row>
    <row r="77" spans="1:7" ht="28.5" customHeight="1" hidden="1">
      <c r="A77" s="50" t="s">
        <v>82</v>
      </c>
      <c r="B77" s="3" t="s">
        <v>8</v>
      </c>
      <c r="C77" s="59"/>
      <c r="D77" s="68"/>
      <c r="E77" s="64">
        <v>35</v>
      </c>
      <c r="F77" s="30"/>
      <c r="G77" s="30"/>
    </row>
    <row r="78" spans="1:7" ht="28.5" customHeight="1" hidden="1">
      <c r="A78" s="50" t="s">
        <v>83</v>
      </c>
      <c r="B78" s="3" t="s">
        <v>8</v>
      </c>
      <c r="C78" s="59"/>
      <c r="D78" s="68"/>
      <c r="E78" s="64">
        <v>10</v>
      </c>
      <c r="F78" s="30"/>
      <c r="G78" s="30"/>
    </row>
    <row r="79" spans="1:7" ht="28.5" customHeight="1" hidden="1">
      <c r="A79" s="50" t="s">
        <v>84</v>
      </c>
      <c r="B79" s="3" t="s">
        <v>8</v>
      </c>
      <c r="C79" s="59"/>
      <c r="D79" s="68"/>
      <c r="E79" s="64">
        <v>195</v>
      </c>
      <c r="F79" s="30"/>
      <c r="G79" s="30"/>
    </row>
    <row r="80" spans="1:7" ht="28.5" customHeight="1" hidden="1">
      <c r="A80" s="50" t="s">
        <v>85</v>
      </c>
      <c r="B80" s="3" t="s">
        <v>8</v>
      </c>
      <c r="C80" s="59"/>
      <c r="D80" s="68"/>
      <c r="E80" s="64">
        <v>6</v>
      </c>
      <c r="F80" s="30"/>
      <c r="G80" s="30"/>
    </row>
    <row r="81" spans="1:7" ht="28.5" customHeight="1" hidden="1">
      <c r="A81" s="50" t="s">
        <v>86</v>
      </c>
      <c r="B81" s="3" t="s">
        <v>8</v>
      </c>
      <c r="C81" s="59"/>
      <c r="D81" s="68"/>
      <c r="E81" s="64">
        <v>14</v>
      </c>
      <c r="F81" s="30"/>
      <c r="G81" s="30"/>
    </row>
    <row r="82" spans="1:7" ht="28.5" customHeight="1" hidden="1">
      <c r="A82" s="50" t="s">
        <v>87</v>
      </c>
      <c r="B82" s="3" t="s">
        <v>8</v>
      </c>
      <c r="C82" s="59"/>
      <c r="D82" s="68"/>
      <c r="E82" s="64">
        <v>6</v>
      </c>
      <c r="F82" s="30"/>
      <c r="G82" s="30"/>
    </row>
    <row r="83" spans="1:7" ht="28.5" customHeight="1" hidden="1">
      <c r="A83" s="50" t="s">
        <v>88</v>
      </c>
      <c r="B83" s="3" t="s">
        <v>8</v>
      </c>
      <c r="C83" s="59"/>
      <c r="D83" s="68"/>
      <c r="E83" s="64">
        <v>10</v>
      </c>
      <c r="F83" s="30"/>
      <c r="G83" s="30"/>
    </row>
    <row r="84" spans="1:7" ht="28.5" customHeight="1" hidden="1">
      <c r="A84" s="50" t="s">
        <v>89</v>
      </c>
      <c r="B84" s="3" t="s">
        <v>8</v>
      </c>
      <c r="C84" s="59"/>
      <c r="D84" s="68"/>
      <c r="E84" s="64">
        <v>17</v>
      </c>
      <c r="F84" s="30"/>
      <c r="G84" s="30"/>
    </row>
    <row r="85" spans="1:7" ht="28.5" customHeight="1" hidden="1">
      <c r="A85" s="50" t="s">
        <v>90</v>
      </c>
      <c r="B85" s="3" t="s">
        <v>8</v>
      </c>
      <c r="C85" s="59"/>
      <c r="D85" s="68"/>
      <c r="E85" s="64">
        <v>27</v>
      </c>
      <c r="F85" s="30"/>
      <c r="G85" s="30"/>
    </row>
    <row r="86" spans="1:7" ht="28.5" customHeight="1" hidden="1">
      <c r="A86" s="50" t="s">
        <v>91</v>
      </c>
      <c r="B86" s="3" t="s">
        <v>8</v>
      </c>
      <c r="C86" s="59"/>
      <c r="D86" s="68"/>
      <c r="E86" s="64">
        <v>7.6</v>
      </c>
      <c r="F86" s="30"/>
      <c r="G86" s="30"/>
    </row>
    <row r="87" spans="1:7" ht="28.5" customHeight="1" hidden="1">
      <c r="A87" s="50" t="s">
        <v>92</v>
      </c>
      <c r="B87" s="3" t="s">
        <v>8</v>
      </c>
      <c r="C87" s="59"/>
      <c r="D87" s="68"/>
      <c r="E87" s="64">
        <v>28</v>
      </c>
      <c r="F87" s="30"/>
      <c r="G87" s="30"/>
    </row>
    <row r="88" spans="1:7" ht="28.5" customHeight="1" hidden="1">
      <c r="A88" s="50" t="s">
        <v>93</v>
      </c>
      <c r="B88" s="3" t="s">
        <v>8</v>
      </c>
      <c r="C88" s="59"/>
      <c r="D88" s="68"/>
      <c r="E88" s="64">
        <v>371</v>
      </c>
      <c r="F88" s="30"/>
      <c r="G88" s="30"/>
    </row>
    <row r="89" spans="1:7" ht="38.25">
      <c r="A89" s="6" t="s">
        <v>29</v>
      </c>
      <c r="B89" s="3" t="s">
        <v>8</v>
      </c>
      <c r="C89" s="30">
        <v>0</v>
      </c>
      <c r="D89" s="30">
        <v>0</v>
      </c>
      <c r="E89" s="30"/>
      <c r="F89" s="30"/>
      <c r="G89" s="30"/>
    </row>
    <row r="90" spans="1:7" ht="25.5">
      <c r="A90" s="6" t="s">
        <v>39</v>
      </c>
      <c r="B90" s="3" t="s">
        <v>8</v>
      </c>
      <c r="C90" s="30">
        <v>5073</v>
      </c>
      <c r="D90" s="30">
        <v>5162</v>
      </c>
      <c r="E90" s="30">
        <v>5016</v>
      </c>
      <c r="F90" s="30"/>
      <c r="G90" s="30"/>
    </row>
    <row r="91" spans="1:7" ht="25.5">
      <c r="A91" s="13" t="s">
        <v>14</v>
      </c>
      <c r="B91" s="14" t="s">
        <v>8</v>
      </c>
      <c r="C91" s="31">
        <f>C61+C66+C89+C90+C65</f>
        <v>21202.6</v>
      </c>
      <c r="D91" s="31">
        <f>D61+D66+D90</f>
        <v>28075.2</v>
      </c>
      <c r="E91" s="31">
        <f>E61+E66+E90</f>
        <v>28552</v>
      </c>
      <c r="F91" s="31">
        <f>F61+F66+F89+F90+F65</f>
        <v>0</v>
      </c>
      <c r="G91" s="31">
        <f>G61+G66+G89+G90+G65</f>
        <v>0</v>
      </c>
    </row>
    <row r="92" spans="1:7" ht="12.75">
      <c r="A92" s="32" t="s">
        <v>75</v>
      </c>
      <c r="B92" s="15"/>
      <c r="C92" s="16"/>
      <c r="D92" s="17"/>
      <c r="E92" s="15"/>
      <c r="F92" s="15"/>
      <c r="G92" s="15"/>
    </row>
    <row r="93" spans="1:7" ht="12.75">
      <c r="A93" s="18" t="s">
        <v>16</v>
      </c>
      <c r="B93" s="15"/>
      <c r="C93" s="16"/>
      <c r="D93" s="17"/>
      <c r="E93" s="15"/>
      <c r="F93" s="15"/>
      <c r="G93" s="15"/>
    </row>
    <row r="94" spans="1:7" ht="12.75" customHeight="1">
      <c r="A94" s="43" t="s">
        <v>18</v>
      </c>
      <c r="B94" s="75" t="s">
        <v>77</v>
      </c>
      <c r="C94" s="75"/>
      <c r="D94" s="75"/>
      <c r="E94" s="75"/>
      <c r="F94" s="75"/>
      <c r="G94" s="75"/>
    </row>
    <row r="95" spans="1:7" ht="12.75">
      <c r="A95" s="43" t="s">
        <v>20</v>
      </c>
      <c r="B95" s="44" t="s">
        <v>3</v>
      </c>
      <c r="C95" s="45"/>
      <c r="D95" s="46"/>
      <c r="E95" s="47"/>
      <c r="F95" s="47"/>
      <c r="G95" s="47"/>
    </row>
    <row r="96" spans="1:7" ht="48" customHeight="1">
      <c r="A96" s="48" t="s">
        <v>21</v>
      </c>
      <c r="B96" s="76" t="s">
        <v>111</v>
      </c>
      <c r="C96" s="76"/>
      <c r="D96" s="76"/>
      <c r="E96" s="76"/>
      <c r="F96" s="76"/>
      <c r="G96" s="76"/>
    </row>
    <row r="98" spans="1:7" ht="38.25">
      <c r="A98" s="77" t="s">
        <v>7</v>
      </c>
      <c r="B98" s="79" t="s">
        <v>6</v>
      </c>
      <c r="C98" s="3" t="s">
        <v>26</v>
      </c>
      <c r="D98" s="3" t="s">
        <v>27</v>
      </c>
      <c r="E98" s="79" t="s">
        <v>0</v>
      </c>
      <c r="F98" s="79"/>
      <c r="G98" s="79"/>
    </row>
    <row r="99" spans="1:7" ht="12.75">
      <c r="A99" s="78"/>
      <c r="B99" s="79"/>
      <c r="C99" s="5" t="s">
        <v>43</v>
      </c>
      <c r="D99" s="5" t="s">
        <v>68</v>
      </c>
      <c r="E99" s="5" t="s">
        <v>73</v>
      </c>
      <c r="F99" s="5" t="s">
        <v>79</v>
      </c>
      <c r="G99" s="5" t="s">
        <v>100</v>
      </c>
    </row>
    <row r="100" spans="1:7" ht="39" customHeight="1">
      <c r="A100" s="7" t="s">
        <v>34</v>
      </c>
      <c r="B100" s="51" t="s">
        <v>33</v>
      </c>
      <c r="C100" s="52">
        <v>2</v>
      </c>
      <c r="D100" s="52">
        <v>2</v>
      </c>
      <c r="E100" s="52">
        <v>2</v>
      </c>
      <c r="F100" s="52"/>
      <c r="G100" s="52"/>
    </row>
    <row r="101" spans="1:7" ht="27.75" customHeight="1">
      <c r="A101" s="70" t="s">
        <v>103</v>
      </c>
      <c r="B101" s="71" t="s">
        <v>22</v>
      </c>
      <c r="C101" s="72"/>
      <c r="D101" s="72"/>
      <c r="E101" s="72">
        <f>SUM(E102:E106)</f>
        <v>403</v>
      </c>
      <c r="F101" s="72"/>
      <c r="G101" s="72"/>
    </row>
    <row r="102" spans="1:7" ht="20.25" customHeight="1">
      <c r="A102" s="70" t="s">
        <v>104</v>
      </c>
      <c r="B102" s="71" t="s">
        <v>22</v>
      </c>
      <c r="C102" s="72"/>
      <c r="D102" s="72"/>
      <c r="E102" s="72">
        <v>34</v>
      </c>
      <c r="F102" s="72"/>
      <c r="G102" s="72"/>
    </row>
    <row r="103" spans="1:7" ht="27" customHeight="1">
      <c r="A103" s="70" t="s">
        <v>105</v>
      </c>
      <c r="B103" s="71" t="s">
        <v>22</v>
      </c>
      <c r="C103" s="72"/>
      <c r="D103" s="72"/>
      <c r="E103" s="72">
        <v>23</v>
      </c>
      <c r="F103" s="72"/>
      <c r="G103" s="72"/>
    </row>
    <row r="104" spans="1:7" ht="32.25" customHeight="1">
      <c r="A104" s="70" t="s">
        <v>106</v>
      </c>
      <c r="B104" s="71" t="s">
        <v>22</v>
      </c>
      <c r="C104" s="72"/>
      <c r="D104" s="72"/>
      <c r="E104" s="72">
        <v>175</v>
      </c>
      <c r="F104" s="72"/>
      <c r="G104" s="72"/>
    </row>
    <row r="105" spans="1:7" ht="13.5" customHeight="1">
      <c r="A105" s="70" t="s">
        <v>107</v>
      </c>
      <c r="B105" s="71" t="s">
        <v>22</v>
      </c>
      <c r="C105" s="72"/>
      <c r="D105" s="72"/>
      <c r="E105" s="72">
        <v>11</v>
      </c>
      <c r="F105" s="72"/>
      <c r="G105" s="72"/>
    </row>
    <row r="106" spans="1:7" ht="12.75">
      <c r="A106" s="71" t="s">
        <v>108</v>
      </c>
      <c r="B106" s="71" t="s">
        <v>22</v>
      </c>
      <c r="C106" s="72"/>
      <c r="D106" s="72"/>
      <c r="E106" s="72">
        <v>160</v>
      </c>
      <c r="F106" s="72"/>
      <c r="G106" s="72"/>
    </row>
    <row r="107" spans="1:7" ht="12.75">
      <c r="A107" s="38"/>
      <c r="B107" s="39"/>
      <c r="C107" s="40"/>
      <c r="D107" s="40"/>
      <c r="E107" s="40"/>
      <c r="F107" s="40"/>
      <c r="G107" s="40"/>
    </row>
    <row r="108" spans="1:7" ht="38.25">
      <c r="A108" s="88" t="s">
        <v>15</v>
      </c>
      <c r="B108" s="83" t="s">
        <v>6</v>
      </c>
      <c r="C108" s="37" t="s">
        <v>26</v>
      </c>
      <c r="D108" s="37" t="s">
        <v>27</v>
      </c>
      <c r="E108" s="83" t="s">
        <v>0</v>
      </c>
      <c r="F108" s="83"/>
      <c r="G108" s="83"/>
    </row>
    <row r="109" spans="1:7" ht="12.75">
      <c r="A109" s="82"/>
      <c r="B109" s="79"/>
      <c r="C109" s="5" t="s">
        <v>43</v>
      </c>
      <c r="D109" s="5" t="s">
        <v>68</v>
      </c>
      <c r="E109" s="5" t="s">
        <v>73</v>
      </c>
      <c r="F109" s="5" t="s">
        <v>79</v>
      </c>
      <c r="G109" s="5" t="s">
        <v>100</v>
      </c>
    </row>
    <row r="110" spans="1:7" ht="39" customHeight="1">
      <c r="A110" s="6" t="s">
        <v>29</v>
      </c>
      <c r="B110" s="3" t="s">
        <v>8</v>
      </c>
      <c r="C110" s="30">
        <v>3399</v>
      </c>
      <c r="D110" s="30">
        <v>3400</v>
      </c>
      <c r="E110" s="30">
        <v>3620</v>
      </c>
      <c r="F110" s="30"/>
      <c r="G110" s="30"/>
    </row>
    <row r="111" spans="1:7" ht="27.75" customHeight="1">
      <c r="A111" s="70" t="s">
        <v>109</v>
      </c>
      <c r="B111" s="3" t="s">
        <v>8</v>
      </c>
      <c r="C111" s="71"/>
      <c r="D111" s="71"/>
      <c r="E111" s="73">
        <f>SUM(E112:E116)</f>
        <v>42700.7</v>
      </c>
      <c r="F111" s="71"/>
      <c r="G111" s="71"/>
    </row>
    <row r="112" spans="1:7" ht="30.75" customHeight="1">
      <c r="A112" s="70" t="s">
        <v>104</v>
      </c>
      <c r="B112" s="3" t="s">
        <v>8</v>
      </c>
      <c r="C112" s="71"/>
      <c r="D112" s="71"/>
      <c r="E112" s="73">
        <v>1765</v>
      </c>
      <c r="F112" s="71"/>
      <c r="G112" s="71"/>
    </row>
    <row r="113" spans="1:7" ht="27" customHeight="1">
      <c r="A113" s="70" t="s">
        <v>105</v>
      </c>
      <c r="B113" s="3" t="s">
        <v>8</v>
      </c>
      <c r="C113" s="71"/>
      <c r="D113" s="71"/>
      <c r="E113" s="73">
        <v>3961</v>
      </c>
      <c r="F113" s="71"/>
      <c r="G113" s="71"/>
    </row>
    <row r="114" spans="1:7" ht="32.25" customHeight="1">
      <c r="A114" s="70" t="s">
        <v>106</v>
      </c>
      <c r="B114" s="3" t="s">
        <v>8</v>
      </c>
      <c r="C114" s="71"/>
      <c r="D114" s="71"/>
      <c r="E114" s="73">
        <v>7419.7</v>
      </c>
      <c r="F114" s="71"/>
      <c r="G114" s="71"/>
    </row>
    <row r="115" spans="1:7" ht="23.25" customHeight="1">
      <c r="A115" s="70" t="s">
        <v>107</v>
      </c>
      <c r="B115" s="3" t="s">
        <v>8</v>
      </c>
      <c r="C115" s="71"/>
      <c r="D115" s="71"/>
      <c r="E115" s="73">
        <v>1533</v>
      </c>
      <c r="F115" s="71"/>
      <c r="G115" s="71"/>
    </row>
    <row r="116" spans="1:7" ht="25.5">
      <c r="A116" s="71" t="s">
        <v>108</v>
      </c>
      <c r="B116" s="3" t="s">
        <v>8</v>
      </c>
      <c r="C116" s="71"/>
      <c r="D116" s="71"/>
      <c r="E116" s="73">
        <v>28022</v>
      </c>
      <c r="F116" s="71"/>
      <c r="G116" s="71"/>
    </row>
    <row r="117" spans="1:7" ht="29.25" customHeight="1">
      <c r="A117" s="13" t="s">
        <v>14</v>
      </c>
      <c r="B117" s="14" t="s">
        <v>8</v>
      </c>
      <c r="C117" s="31">
        <f>C110</f>
        <v>3399</v>
      </c>
      <c r="D117" s="31">
        <f>D110</f>
        <v>3400</v>
      </c>
      <c r="E117" s="31">
        <f>E110+E111</f>
        <v>46320.7</v>
      </c>
      <c r="F117" s="31">
        <f>F110</f>
        <v>0</v>
      </c>
      <c r="G117" s="31">
        <f>G110</f>
        <v>0</v>
      </c>
    </row>
    <row r="119" spans="1:7" ht="12.75">
      <c r="A119" s="32" t="s">
        <v>36</v>
      </c>
      <c r="B119" s="15"/>
      <c r="C119" s="16"/>
      <c r="D119" s="17"/>
      <c r="E119" s="15"/>
      <c r="F119" s="15"/>
      <c r="G119" s="15"/>
    </row>
    <row r="120" spans="1:7" ht="12.75">
      <c r="A120" s="18" t="s">
        <v>16</v>
      </c>
      <c r="B120" s="15"/>
      <c r="C120" s="16"/>
      <c r="D120" s="17"/>
      <c r="E120" s="15"/>
      <c r="F120" s="15"/>
      <c r="G120" s="15"/>
    </row>
    <row r="121" spans="1:7" ht="12.75">
      <c r="A121" s="43" t="s">
        <v>18</v>
      </c>
      <c r="B121" s="75" t="s">
        <v>76</v>
      </c>
      <c r="C121" s="75"/>
      <c r="D121" s="75"/>
      <c r="E121" s="75"/>
      <c r="F121" s="75"/>
      <c r="G121" s="75"/>
    </row>
    <row r="122" spans="1:7" ht="18.75" customHeight="1">
      <c r="A122" s="43" t="s">
        <v>20</v>
      </c>
      <c r="B122" s="44" t="s">
        <v>3</v>
      </c>
      <c r="C122" s="45"/>
      <c r="D122" s="46"/>
      <c r="E122" s="47"/>
      <c r="F122" s="47"/>
      <c r="G122" s="47"/>
    </row>
    <row r="123" spans="1:7" ht="25.5">
      <c r="A123" s="48" t="s">
        <v>21</v>
      </c>
      <c r="B123" s="76" t="s">
        <v>102</v>
      </c>
      <c r="C123" s="76"/>
      <c r="D123" s="76"/>
      <c r="E123" s="76"/>
      <c r="F123" s="76"/>
      <c r="G123" s="76"/>
    </row>
    <row r="125" spans="1:7" ht="38.25">
      <c r="A125" s="77" t="s">
        <v>7</v>
      </c>
      <c r="B125" s="84" t="s">
        <v>6</v>
      </c>
      <c r="C125" s="3" t="s">
        <v>26</v>
      </c>
      <c r="D125" s="3" t="s">
        <v>27</v>
      </c>
      <c r="E125" s="85" t="s">
        <v>0</v>
      </c>
      <c r="F125" s="86"/>
      <c r="G125" s="87"/>
    </row>
    <row r="126" spans="1:7" ht="12.75">
      <c r="A126" s="78"/>
      <c r="B126" s="83"/>
      <c r="C126" s="5" t="s">
        <v>43</v>
      </c>
      <c r="D126" s="5" t="s">
        <v>68</v>
      </c>
      <c r="E126" s="5" t="s">
        <v>73</v>
      </c>
      <c r="F126" s="5" t="s">
        <v>79</v>
      </c>
      <c r="G126" s="5" t="s">
        <v>100</v>
      </c>
    </row>
    <row r="127" spans="1:7" ht="25.5">
      <c r="A127" s="7" t="s">
        <v>34</v>
      </c>
      <c r="B127" s="51" t="s">
        <v>33</v>
      </c>
      <c r="C127" s="52">
        <v>2</v>
      </c>
      <c r="D127" s="52">
        <v>2</v>
      </c>
      <c r="E127" s="52">
        <v>3</v>
      </c>
      <c r="F127" s="52">
        <v>2</v>
      </c>
      <c r="G127" s="52">
        <v>2</v>
      </c>
    </row>
    <row r="128" spans="1:7" ht="12.75">
      <c r="A128" s="38"/>
      <c r="B128" s="39"/>
      <c r="C128" s="40"/>
      <c r="D128" s="40"/>
      <c r="E128" s="40"/>
      <c r="F128" s="40"/>
      <c r="G128" s="40"/>
    </row>
    <row r="129" spans="1:7" ht="38.25">
      <c r="A129" s="81" t="s">
        <v>15</v>
      </c>
      <c r="B129" s="84" t="s">
        <v>6</v>
      </c>
      <c r="C129" s="37" t="s">
        <v>26</v>
      </c>
      <c r="D129" s="37" t="s">
        <v>27</v>
      </c>
      <c r="E129" s="85" t="s">
        <v>0</v>
      </c>
      <c r="F129" s="86"/>
      <c r="G129" s="87"/>
    </row>
    <row r="130" spans="1:7" ht="12.75">
      <c r="A130" s="82"/>
      <c r="B130" s="83"/>
      <c r="C130" s="5" t="s">
        <v>43</v>
      </c>
      <c r="D130" s="5" t="s">
        <v>68</v>
      </c>
      <c r="E130" s="5" t="s">
        <v>73</v>
      </c>
      <c r="F130" s="5" t="s">
        <v>79</v>
      </c>
      <c r="G130" s="5" t="s">
        <v>100</v>
      </c>
    </row>
    <row r="131" spans="1:7" ht="38.25">
      <c r="A131" s="6" t="s">
        <v>69</v>
      </c>
      <c r="B131" s="3" t="s">
        <v>8</v>
      </c>
      <c r="C131" s="30">
        <v>7409</v>
      </c>
      <c r="D131" s="30">
        <v>10220</v>
      </c>
      <c r="E131" s="30">
        <f>7380+6210</f>
        <v>13590</v>
      </c>
      <c r="F131" s="30">
        <v>7380</v>
      </c>
      <c r="G131" s="30">
        <v>7380</v>
      </c>
    </row>
    <row r="132" spans="1:7" ht="38.25">
      <c r="A132" s="6" t="s">
        <v>78</v>
      </c>
      <c r="B132" s="3" t="s">
        <v>8</v>
      </c>
      <c r="C132" s="30"/>
      <c r="D132" s="30"/>
      <c r="E132" s="30"/>
      <c r="F132" s="30"/>
      <c r="G132" s="30"/>
    </row>
    <row r="133" spans="1:7" ht="25.5">
      <c r="A133" s="13" t="s">
        <v>14</v>
      </c>
      <c r="B133" s="14" t="s">
        <v>8</v>
      </c>
      <c r="C133" s="31">
        <f>C131+C132</f>
        <v>7409</v>
      </c>
      <c r="D133" s="31">
        <f>D131+D132</f>
        <v>10220</v>
      </c>
      <c r="E133" s="31">
        <f>E131+E132</f>
        <v>13590</v>
      </c>
      <c r="F133" s="31">
        <f>F131+F132</f>
        <v>7380</v>
      </c>
      <c r="G133" s="31">
        <f>G131+G132</f>
        <v>7380</v>
      </c>
    </row>
  </sheetData>
  <sheetProtection/>
  <mergeCells count="43">
    <mergeCell ref="D5:G5"/>
    <mergeCell ref="A7:G7"/>
    <mergeCell ref="A8:G8"/>
    <mergeCell ref="A9:G9"/>
    <mergeCell ref="B10:E10"/>
    <mergeCell ref="A12:G12"/>
    <mergeCell ref="F6:G6"/>
    <mergeCell ref="A13:G13"/>
    <mergeCell ref="A14:G14"/>
    <mergeCell ref="B20:G20"/>
    <mergeCell ref="D17:G17"/>
    <mergeCell ref="B21:G21"/>
    <mergeCell ref="B22:G22"/>
    <mergeCell ref="A129:A130"/>
    <mergeCell ref="B129:B130"/>
    <mergeCell ref="E129:G129"/>
    <mergeCell ref="A38:A39"/>
    <mergeCell ref="B38:B39"/>
    <mergeCell ref="E38:G38"/>
    <mergeCell ref="A59:A60"/>
    <mergeCell ref="B59:B60"/>
    <mergeCell ref="E59:G59"/>
    <mergeCell ref="A108:A109"/>
    <mergeCell ref="E26:G26"/>
    <mergeCell ref="B108:B109"/>
    <mergeCell ref="E108:G108"/>
    <mergeCell ref="B121:G121"/>
    <mergeCell ref="B123:G123"/>
    <mergeCell ref="A125:A126"/>
    <mergeCell ref="B125:B126"/>
    <mergeCell ref="E125:G125"/>
    <mergeCell ref="B34:G34"/>
    <mergeCell ref="B36:G36"/>
    <mergeCell ref="E3:G3"/>
    <mergeCell ref="E4:G4"/>
    <mergeCell ref="B94:G94"/>
    <mergeCell ref="B96:G96"/>
    <mergeCell ref="A98:A99"/>
    <mergeCell ref="B98:B99"/>
    <mergeCell ref="E98:G98"/>
    <mergeCell ref="A24:G24"/>
    <mergeCell ref="A26:A27"/>
    <mergeCell ref="B26:B27"/>
  </mergeCells>
  <printOptions/>
  <pageMargins left="0.7086614173228347" right="0.7086614173228347" top="0.7480314960629921" bottom="0.7480314960629921" header="0.31496062992125984" footer="0.31496062992125984"/>
  <pageSetup fitToHeight="5" fitToWidth="1" horizontalDpi="600" verticalDpi="600" orientation="portrait" paperSize="9" scale="96" r:id="rId1"/>
  <rowBreaks count="1" manualBreakCount="1">
    <brk id="2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2022-06-07T09:35:11Z</cp:lastPrinted>
  <dcterms:created xsi:type="dcterms:W3CDTF">2009-01-27T06:24:31Z</dcterms:created>
  <dcterms:modified xsi:type="dcterms:W3CDTF">2023-02-15T04:29:00Z</dcterms:modified>
  <cp:category/>
  <cp:version/>
  <cp:contentType/>
  <cp:contentStatus/>
</cp:coreProperties>
</file>