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85" windowWidth="15180" windowHeight="7755" tabRatio="602" activeTab="0"/>
  </bookViews>
  <sheets>
    <sheet name="007" sheetId="1" r:id="rId1"/>
  </sheets>
  <definedNames>
    <definedName name="_xlnm.Print_Area" localSheetId="0">'007'!$A$1:$G$152</definedName>
  </definedNames>
  <calcPr fullCalcOnLoad="1"/>
</workbook>
</file>

<file path=xl/sharedStrings.xml><?xml version="1.0" encoding="utf-8"?>
<sst xmlns="http://schemas.openxmlformats.org/spreadsheetml/2006/main" count="303" uniqueCount="132">
  <si>
    <t>Плановый период</t>
  </si>
  <si>
    <t>в зависимости от способа реализации</t>
  </si>
  <si>
    <t>в зависимости от содержания</t>
  </si>
  <si>
    <t>текущая</t>
  </si>
  <si>
    <t>в зависимости от уровня государственного управления</t>
  </si>
  <si>
    <t>текущая/развитие</t>
  </si>
  <si>
    <t>Единица измерения</t>
  </si>
  <si>
    <t>Показатели прямого результата</t>
  </si>
  <si>
    <t>тысяч тенге</t>
  </si>
  <si>
    <t>БЮДЖЕТНАЯ ПРОГРАММА</t>
  </si>
  <si>
    <t>код и наименование администратора бюджетной программы</t>
  </si>
  <si>
    <t>Вид бюджетной программы:</t>
  </si>
  <si>
    <t>Расходы по бюджетной программе, всего</t>
  </si>
  <si>
    <t>Расходы по бюджетной программе</t>
  </si>
  <si>
    <t xml:space="preserve">Цель бюджетной программы: </t>
  </si>
  <si>
    <t>чел.</t>
  </si>
  <si>
    <t>Отчетный год</t>
  </si>
  <si>
    <t>План текущего года</t>
  </si>
  <si>
    <t>Описание (обоснование) бюджетной программы</t>
  </si>
  <si>
    <t>осуществление государственных функций, полномочий и оказание вытекающих из них государственных услуг</t>
  </si>
  <si>
    <t>районная</t>
  </si>
  <si>
    <t>индивидуальная</t>
  </si>
  <si>
    <t>Всего численность граждан, охваченных программой</t>
  </si>
  <si>
    <t>Социальная помощь к памятным датам</t>
  </si>
  <si>
    <t>Социальная помощь лицам, больным социально-значимыми заболеваниями:</t>
  </si>
  <si>
    <t>- Туберкулезные больные</t>
  </si>
  <si>
    <t xml:space="preserve">- Онкологические больные   </t>
  </si>
  <si>
    <t>Расходы за коммунальные услуги  участникам и инвалидам ВОВ</t>
  </si>
  <si>
    <t>Приобретение призов на конкурс среди инвалидов</t>
  </si>
  <si>
    <t>Количество граждан, которым оказана социальная помощь к памятным датам</t>
  </si>
  <si>
    <t>Количество граждан, которым оказана социальная помощь лицам, больным социально-значимыми заболеваниями:</t>
  </si>
  <si>
    <t>Количество граждан, которым возмещены расходы за коммунальные услуги ( участники и инвалиды ВОВ)</t>
  </si>
  <si>
    <t>Количество инвалидов,для которых приобретены призы на конкурс среди инвалидов</t>
  </si>
  <si>
    <t>Социальные выплаты, в т.ч.:</t>
  </si>
  <si>
    <t>Конечные результаты бюджетной программы:</t>
  </si>
  <si>
    <r>
      <rPr>
        <b/>
        <sz val="10"/>
        <rFont val="Times New Roman"/>
        <family val="1"/>
      </rPr>
      <t>Руководитель бюджетной программы</t>
    </r>
    <r>
      <rPr>
        <sz val="10"/>
        <rFont val="Times New Roman"/>
        <family val="1"/>
      </rPr>
      <t xml:space="preserve">  руководитель Кожагулов Канат Кайирбекович</t>
    </r>
  </si>
  <si>
    <t>2020 год</t>
  </si>
  <si>
    <t>единовременное пособие освободившимся из мест  лишения свободы(15 МРП)</t>
  </si>
  <si>
    <t>Количество граждан на единовременное пособие освободившимся из мест  лишения свободы</t>
  </si>
  <si>
    <t>2021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</si>
  <si>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028 "За счет трансфертов из областного бюджета" </t>
    </r>
    <r>
      <rPr>
        <b/>
        <sz val="10"/>
        <color indexed="8"/>
        <rFont val="Times New Roman"/>
        <family val="1"/>
      </rPr>
      <t xml:space="preserve">   </t>
    </r>
  </si>
  <si>
    <t>Вид бюджетной подпрограммы:</t>
  </si>
  <si>
    <t xml:space="preserve">в зависимости от содержания: </t>
  </si>
  <si>
    <t xml:space="preserve">текущая/развитие </t>
  </si>
  <si>
    <r>
      <t>Описание (обоснование) бюджетной подпрограммы</t>
    </r>
    <r>
      <rPr>
        <u val="single"/>
        <sz val="10"/>
        <color indexed="8"/>
        <rFont val="Times New Roman"/>
        <family val="1"/>
      </rPr>
      <t xml:space="preserve"> </t>
    </r>
  </si>
  <si>
    <t>Расходы по бюджетной подпрограмме</t>
  </si>
  <si>
    <t>Количество граждан - жертв политических репрессий</t>
  </si>
  <si>
    <t>ВСЕГО расходы по бюджетной программе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</si>
  <si>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</t>
  </si>
  <si>
    <t>2022 год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</si>
  <si>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015 "За счет средств бюджета района" </t>
    </r>
    <r>
      <rPr>
        <b/>
        <sz val="10"/>
        <color indexed="8"/>
        <rFont val="Times New Roman"/>
        <family val="1"/>
      </rPr>
      <t xml:space="preserve">   </t>
    </r>
  </si>
  <si>
    <t>За счет трансфертов из республиканского бюджета</t>
  </si>
  <si>
    <t>Расходы на проведение праздничных мероприятий, посвященных 75-летию Победы в ВОВ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</si>
  <si>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011 "За сче трансфертов из республиканского бюджета" </t>
    </r>
    <r>
      <rPr>
        <b/>
        <sz val="10"/>
        <color indexed="8"/>
        <rFont val="Times New Roman"/>
        <family val="1"/>
      </rPr>
      <t xml:space="preserve">   </t>
    </r>
  </si>
  <si>
    <t>Количество граждан, которым оказана социальная помощь к 75-летию Победы</t>
  </si>
  <si>
    <t>Оказание социальной помощи гражданам на проведение праздничных мероприятий, посвященных 75-летию Победы в ВОВ</t>
  </si>
  <si>
    <t>расходы предусмотрены на проведение мероприятий, посвященных к 30-летию вывода ограниченного контингента советских войск из Демократической Республики Афганистан МБ</t>
  </si>
  <si>
    <t>Итого за счет трансфертов республиканского бюджета 011</t>
  </si>
  <si>
    <t>Итого за счет трансфертов областного бюджета 028</t>
  </si>
  <si>
    <t>Итого за счет средств местного бюджета 015</t>
  </si>
  <si>
    <t>2023 год</t>
  </si>
  <si>
    <t>чел</t>
  </si>
  <si>
    <t>Расходы на обеспечение льготным проездом многодетных матерей и детей из многодетных семей ОБ</t>
  </si>
  <si>
    <t>Приобретение газоанализаторов для многодетных семей</t>
  </si>
  <si>
    <t>Оказание соц.помощи многодетным семьям, по заявлению, при наступлении ТЖС ОБ</t>
  </si>
  <si>
    <t>Количество многодетных семей на газоанлизаторы</t>
  </si>
  <si>
    <t>Количество воинов афганцев для выплаты к 15 февраля МБ</t>
  </si>
  <si>
    <t>Обеспечение льготным проездом многодетных матерей и детей из многодетных семей, приобретение топлива специалистам здравоохранения, образования, социального обеспечения, культуры, спорта и ветеринарии в сельской местности</t>
  </si>
  <si>
    <t>Количество граждан на единовременное пособие по ТЖС, доходы которых не превышает величину прожиточного минимума</t>
  </si>
  <si>
    <t>Количество семей(граждан), которым оказана социальная помощь  при пожаре</t>
  </si>
  <si>
    <t>Оказание соц.помощи многодетным семьям, по заявлению при наступлении трудной жизненной ситуации доход которых не превышает величину прожиточного минимума(15 МРП)</t>
  </si>
  <si>
    <t xml:space="preserve">на оказание социальной поддержки по оплате коммунальных услуг и приобретению топлива для педагогов, осуществляющим профессиональную деятельность в сельской местности </t>
  </si>
  <si>
    <t>Количество педагогов получающие социальную поддержку по оплате коммунальных услуг и приобретению топлива, проживающих в сельской местности</t>
  </si>
  <si>
    <t>Единовременная выплата ВИЧ-инфицированным</t>
  </si>
  <si>
    <t>Количество ВИЧ-инфицированных</t>
  </si>
  <si>
    <t>Переутверждена приказом руководителя отдела</t>
  </si>
  <si>
    <t>занятости,социальных программ и регистрации актов</t>
  </si>
  <si>
    <t>гражданского состояния Бурабайского района</t>
  </si>
  <si>
    <t>2024 год</t>
  </si>
  <si>
    <t>2019 год</t>
  </si>
  <si>
    <t xml:space="preserve">Итого  за счет субвенции из РБ на социальную помощь и социальное обеспечение 047   </t>
  </si>
  <si>
    <t>на выплату единовременной социальной помощи ветеранам Афганской войны к празднованию 30-летию Дня Независимости</t>
  </si>
  <si>
    <t>количество получателей на выплату единовременной социальной помощи ветеранам Афганской войны к празднованию 30-летию Дня Независимости</t>
  </si>
  <si>
    <t xml:space="preserve">чел </t>
  </si>
  <si>
    <t xml:space="preserve">количество многодетных матерей награжденными подвесками "Күміс алқа"  и "Алтын алқа", и многодетным матерям, имеющих от 4-х и более детей до 18 лет </t>
  </si>
  <si>
    <t>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</si>
  <si>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 xml:space="preserve">Единовременная социальная помощь  многодетным матерям награжденными подвесками "Күміс алқа"  и "Алтын алқа", и многодетным матерям, имеющих от 4-х и более детей до 18 лет </t>
  </si>
  <si>
    <r>
      <rPr>
        <b/>
        <sz val="10"/>
        <color indexed="8"/>
        <rFont val="Times New Roman"/>
        <family val="1"/>
      </rPr>
      <t>Код и наименование бюджетной подпрограммы:</t>
    </r>
    <r>
      <rPr>
        <sz val="10"/>
        <color indexed="8"/>
        <rFont val="Times New Roman"/>
        <family val="1"/>
      </rPr>
      <t xml:space="preserve"> 047 "За счет субвенции из РБ на социальную помощь и социальное обеспечение" </t>
    </r>
    <r>
      <rPr>
        <b/>
        <sz val="10"/>
        <color indexed="8"/>
        <rFont val="Times New Roman"/>
        <family val="1"/>
      </rPr>
      <t xml:space="preserve">   </t>
    </r>
  </si>
  <si>
    <t>Единовременная социальная помощь участникам и инвалидам ликвидации аварии на Чернобыльской атомной электростанции</t>
  </si>
  <si>
    <t>количество участников и инвалидов ликвидации аварии на Чернобыльской атомной электростанции</t>
  </si>
  <si>
    <t>2024год</t>
  </si>
  <si>
    <t>количество получателей на выплату единовременной социальной помощи ветеранам Афганской войны к празднованию Дня вывода советских войск из Афганистана</t>
  </si>
  <si>
    <t>на выплату единовременной социальной помощи ветеранам Афганской войны к празднованию Дня вывода советских войск из Афганистана</t>
  </si>
  <si>
    <t xml:space="preserve"> от27.12.2022года №89-ө</t>
  </si>
  <si>
    <t>тыс.тенге</t>
  </si>
  <si>
    <t>2025 год</t>
  </si>
  <si>
    <t>2025год</t>
  </si>
  <si>
    <t>*-ко Дню Конституции инвалидам и детям инвалидам</t>
  </si>
  <si>
    <t>Единовременная выплата жертвам политических репрессий к 16 декабря</t>
  </si>
  <si>
    <t>Единовременное пособие ветеранам боевых действий на территории Афганистана ко Дню Победы 9 мая (12 МРП)</t>
  </si>
  <si>
    <t>Единовременная выплата по стихийным бедствиям семьям (гражданам) при пожаре</t>
  </si>
  <si>
    <t>Расходы на единовременную социальную помощь  многодетным матерям награжденными подвесками "Күміс алқа"  и "Алтын алқа", и многодетным матерям, имеющих от 4-х и более детей до 18 лет и участникам и инвалидам ликвидации аварии на Чернобыльской атомной электростанции, на выплату единовременной социальной помощи ветеранам Афганской войны к празднованию 30-летию Дня Независимости.На выплату единовременной социальной помощи ветеранам Афганской войны к празднованию Дня вывода советских войск из Афганистана.Единовременное социальная поддерждка по оплате ком.услуг и приобретению топлива за счет бюджетных средств педагогам в сельской местности</t>
  </si>
  <si>
    <t>Количество человек,из приравненных категорий на санторно-курортное лечение</t>
  </si>
  <si>
    <t>Итого расходы по бюджетной подпрограмме за счет трансфертов из областного бюджета 028</t>
  </si>
  <si>
    <t>Итого расходы по бюджетной подпрограмме за счет средств местного бюджета 015</t>
  </si>
  <si>
    <t xml:space="preserve">Итого расходы по бюджетной подпрограмме за счет субвенции из республиканского бюджета на социальную помощь и социальное обеспечение 047  </t>
  </si>
  <si>
    <t>на 2024-2026 годы</t>
  </si>
  <si>
    <t>2026 год</t>
  </si>
  <si>
    <t>2026год</t>
  </si>
  <si>
    <t>ветераны Афганской войны</t>
  </si>
  <si>
    <t xml:space="preserve"> к 9 мая, в т.ч.:</t>
  </si>
  <si>
    <t>из приравненных категорий на санаторно-куортное лечение</t>
  </si>
  <si>
    <t>Приложение №4</t>
  </si>
  <si>
    <r>
      <t xml:space="preserve">Нормативная правовая основа бюджетной программы: </t>
    </r>
    <r>
      <rPr>
        <sz val="10"/>
        <rFont val="Times New Roman"/>
        <family val="1"/>
      </rPr>
      <t>СОЦИАЛЬНЫЙ КОДЕКС РЕСПУБЛИКИ КАЗАХСТАН Кодекс Республики Казахстан от 20 апреля 2023 года № 224-VII ЗРК. Статья 35 Бюджетного кодекса Республики Казахстан от 4 декабря 2008 года № 95-IV;  Решение Бурабайского районного маслихата Акмолинской области от 16 марта 2022 года № 7С-19/8 Об утверждении Правил оказания социальной помощи, установления размеров и определения перечня отдельных категорий нуждающихся граждан по Бурабайскому району.Постановление Правительства РК от 21 мая 2013 года №504  "Об утверждении Типовых правил оказания социальной помощи, установления размеров и определения перечня отдельных категорий нуждающихся граждан".,Решение Акмолинского областного маслихата от 18 июня 2020 года № 6С-45-6. Зарегистрировано Департаментом юстиции Акмолинской области 22 июня 2020 года № 7908. "Об Утверждении порядка и размера оказания социальной поддержки по оплате коммунальных услуг и приобретению топлива за счет бюджетных средств педагогам, осуществляющим профессиональную деятельность в сельских населенных пунктах Акмолинской области". Решение сессии Бурабайского районного маслихата №8С-12/1 от 25 декабря 2023 года.</t>
    </r>
  </si>
  <si>
    <t xml:space="preserve">
Утверждена приказом руководителя                                                                                                                 ГУ «Отдел занятости и социальных программ Бурабайского района»                                                  от   28.12.2023   года  №136-п                                                                                                                                                                                                                                                                                                                                                                                                                                                                     
«Согласована»*
Заместитель руководителя
ГУ "Управление координации занятости и 
социальных программ Акмолинской области"
_____________Бексултанова Н.К.                                                                                                 "___"___________________года
</t>
  </si>
  <si>
    <t>На оказание социальной поддержки по оплате коммунальных услуг и приобретению топлива за счет бюджетных средств педагогам,осуществляющим профессиональную деятельность в сельских населенных пунктах (721 чел.)</t>
  </si>
  <si>
    <t>На выплату единовременной социальной помощи ветеранам Афганской войны ко Дню вывода советских войск из Афганистана 15 февраля ( 97 чел)</t>
  </si>
  <si>
    <t>На выплату единовременной социальной помощи ликвидаторам аварии на  Чернобыльской АЭС (33 чел)</t>
  </si>
  <si>
    <t>на санаторно-курортное лечение ветеранам боевых действий на территории других государств (140 чел)</t>
  </si>
  <si>
    <t xml:space="preserve">Количество педагогов получающие социальную поддержку по оплате коммунальных услуг и приобретению топлива за счет бюджетных средств педагогам,осуществляющим профессиональную деятельность в сельских населенных пунктах </t>
  </si>
  <si>
    <t>На выплату единовременной социальной помощи ветеранам боевых действий на территории других государств к празднованию 9 мая- День победы  (42 чел)</t>
  </si>
  <si>
    <t xml:space="preserve">количество получателей на выплату единовременой социальной помощи ветеранам боевых действий на территории других государств к празднованию 9 мая- День победы </t>
  </si>
  <si>
    <t>Количество получателей единовременной социальной помощи ликвидаторам аварии на  Чернобыльской АЭС</t>
  </si>
  <si>
    <t>Количество получателей  санаторно-курортное лечение ветеранам боевых действий на территории других государств</t>
  </si>
  <si>
    <t>Расходы по оплате коммунальных услуг и приобретению топлива за счет бюджетных средств педагогам,осуществляющим профессиональную деятельность в сельских населенных пунктах ,на выплату единовременной социальной помощи ветеранам боевых действий на территории других государств ко Дню Победы, ветеранам Афганской войны к празднованию Дня вывода войск из Афганистана, на выплату социальной помощи ликвидаторам аварии на Чернобыльской АЭС, на санторно-курортное лечение ветеранам боевых действий на территории других государств.</t>
  </si>
  <si>
    <t>Выплата социальной помощи инвалидам и малообеспеченным гражданам по решению местных представительных органов.</t>
  </si>
  <si>
    <t>Расходы направлены на оказание -назначение и выплату- социальной помощи отдельным категориям нуждающихся граждан</t>
  </si>
  <si>
    <t>Оказание социальной помощи  гражданам по решению местных представительных органов.</t>
  </si>
  <si>
    <t xml:space="preserve">4510296 ГУ «Отдел занятости и социальных программ Бурабайского района»
</t>
  </si>
  <si>
    <r>
      <t>Код и наименование бюджетной программы</t>
    </r>
    <r>
      <rPr>
        <sz val="10"/>
        <rFont val="Times New Roman"/>
        <family val="1"/>
      </rPr>
      <t xml:space="preserve"> 451/0296-007 Социальная помощь отдельным категориям нуждающихся граждан по решению местных представительных органов </t>
    </r>
  </si>
  <si>
    <t xml:space="preserve"> Социальная помощь отдельным категориям нуждающихся граждан по решениям местных представительных органов  - 100%, обеспеченных  финансированием в рамках настоящей бюджетной программы.  </t>
  </si>
  <si>
    <t xml:space="preserve"> к 9 мая, без афганцев: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</si>
</sst>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Т&quot;#,##0;\-&quot;Т&quot;#,##0"/>
    <numFmt numFmtId="175" formatCode="&quot;Т&quot;#,##0;[Red]\-&quot;Т&quot;#,##0"/>
    <numFmt numFmtId="176" formatCode="&quot;Т&quot;#,##0.00;\-&quot;Т&quot;#,##0.00"/>
    <numFmt numFmtId="177" formatCode="&quot;Т&quot;#,##0.00;[Red]\-&quot;Т&quot;#,##0.00"/>
    <numFmt numFmtId="178" formatCode="_-&quot;Т&quot;* #,##0_-;\-&quot;Т&quot;* #,##0_-;_-&quot;Т&quot;* &quot;-&quot;_-;_-@_-"/>
    <numFmt numFmtId="179" formatCode="_-* #,##0_-;\-* #,##0_-;_-* &quot;-&quot;_-;_-@_-"/>
    <numFmt numFmtId="180" formatCode="_-&quot;Т&quot;* #,##0.00_-;\-&quot;Т&quot;* #,##0.00_-;_-&quot;Т&quot;* &quot;-&quot;??_-;_-@_-"/>
    <numFmt numFmtId="181" formatCode="_-* #,##0.00_-;\-* #,##0.00_-;_-* &quot;-&quot;??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"/>
    <numFmt numFmtId="188" formatCode="0.000"/>
    <numFmt numFmtId="189" formatCode="0.0000"/>
    <numFmt numFmtId="190" formatCode="0.0E+00"/>
    <numFmt numFmtId="191" formatCode="0E+00"/>
    <numFmt numFmtId="192" formatCode="0.00000"/>
    <numFmt numFmtId="193" formatCode="000000"/>
  </numFmts>
  <fonts count="5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5"/>
      <color indexed="8"/>
      <name val="Budget XP Second Edition"/>
      <family val="2"/>
    </font>
    <font>
      <sz val="10"/>
      <name val="Times New Roman CYR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14" fillId="0" borderId="0">
      <alignment horizontal="right" vertical="top"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7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top"/>
    </xf>
    <xf numFmtId="186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Fill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9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187" fontId="9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187" fontId="9" fillId="0" borderId="0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6" fontId="9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9" fillId="0" borderId="10" xfId="0" applyFont="1" applyBorder="1" applyAlignment="1">
      <alignment horizontal="left" vertical="center" wrapText="1"/>
    </xf>
    <xf numFmtId="0" fontId="1" fillId="33" borderId="16" xfId="0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86" fontId="6" fillId="33" borderId="10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6" fontId="5" fillId="0" borderId="1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0" fontId="15" fillId="0" borderId="18" xfId="0" applyFont="1" applyBorder="1" applyAlignment="1">
      <alignment wrapText="1"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3" borderId="0" xfId="0" applyFont="1" applyFill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tabSelected="1" view="pageBreakPreview" zoomScale="90" zoomScaleSheetLayoutView="90" zoomScalePageLayoutView="0" workbookViewId="0" topLeftCell="A116">
      <selection activeCell="E129" sqref="E129:G129"/>
    </sheetView>
  </sheetViews>
  <sheetFormatPr defaultColWidth="9.00390625" defaultRowHeight="12.75"/>
  <cols>
    <col min="1" max="1" width="36.25390625" style="0" customWidth="1"/>
    <col min="2" max="2" width="13.875" style="0" customWidth="1"/>
    <col min="3" max="3" width="11.125" style="0" customWidth="1"/>
    <col min="4" max="4" width="12.375" style="53" customWidth="1"/>
    <col min="5" max="6" width="11.375" style="0" customWidth="1"/>
    <col min="7" max="7" width="15.25390625" style="0" customWidth="1"/>
  </cols>
  <sheetData>
    <row r="1" spans="4:7" ht="12.75" hidden="1">
      <c r="D1" s="80" t="s">
        <v>75</v>
      </c>
      <c r="E1" s="80"/>
      <c r="F1" s="80"/>
      <c r="G1" s="80"/>
    </row>
    <row r="2" spans="4:7" ht="12.75" hidden="1">
      <c r="D2" s="80" t="s">
        <v>76</v>
      </c>
      <c r="E2" s="80"/>
      <c r="F2" s="80"/>
      <c r="G2" s="80"/>
    </row>
    <row r="3" spans="4:7" ht="12.75" hidden="1">
      <c r="D3" s="80" t="s">
        <v>77</v>
      </c>
      <c r="E3" s="80"/>
      <c r="F3" s="80"/>
      <c r="G3" s="80"/>
    </row>
    <row r="4" spans="4:7" ht="13.5" customHeight="1" hidden="1">
      <c r="D4" s="80" t="s">
        <v>93</v>
      </c>
      <c r="E4" s="80"/>
      <c r="F4" s="80"/>
      <c r="G4" s="80"/>
    </row>
    <row r="5" ht="3" customHeight="1"/>
    <row r="6" spans="1:7" ht="130.5" customHeight="1">
      <c r="A6" s="46"/>
      <c r="B6" s="80" t="s">
        <v>114</v>
      </c>
      <c r="C6" s="80"/>
      <c r="D6" s="80"/>
      <c r="E6" s="80"/>
      <c r="F6" s="80"/>
      <c r="G6" s="80"/>
    </row>
    <row r="7" spans="1:7" ht="15.75" customHeight="1">
      <c r="A7" s="1"/>
      <c r="B7" s="43"/>
      <c r="C7" s="43"/>
      <c r="D7" s="54"/>
      <c r="E7" s="43"/>
      <c r="F7" s="87" t="s">
        <v>112</v>
      </c>
      <c r="G7" s="87"/>
    </row>
    <row r="8" spans="1:7" ht="15.75" customHeight="1">
      <c r="A8" s="81" t="s">
        <v>9</v>
      </c>
      <c r="B8" s="82"/>
      <c r="C8" s="82"/>
      <c r="D8" s="82"/>
      <c r="E8" s="82"/>
      <c r="F8" s="82"/>
      <c r="G8" s="82"/>
    </row>
    <row r="9" spans="1:7" ht="17.25" customHeight="1">
      <c r="A9" s="83" t="s">
        <v>128</v>
      </c>
      <c r="B9" s="84"/>
      <c r="C9" s="84"/>
      <c r="D9" s="84"/>
      <c r="E9" s="84"/>
      <c r="F9" s="84"/>
      <c r="G9" s="84"/>
    </row>
    <row r="10" spans="1:7" ht="12.75">
      <c r="A10" s="85" t="s">
        <v>10</v>
      </c>
      <c r="B10" s="85"/>
      <c r="C10" s="85"/>
      <c r="D10" s="85"/>
      <c r="E10" s="85"/>
      <c r="F10" s="85"/>
      <c r="G10" s="85"/>
    </row>
    <row r="11" spans="1:7" ht="11.25" customHeight="1">
      <c r="A11" s="5"/>
      <c r="B11" s="81" t="s">
        <v>106</v>
      </c>
      <c r="C11" s="81"/>
      <c r="D11" s="81"/>
      <c r="E11" s="81"/>
      <c r="F11" s="5"/>
      <c r="G11" s="5"/>
    </row>
    <row r="12" spans="1:7" ht="15" hidden="1">
      <c r="A12" s="2"/>
      <c r="B12" s="1"/>
      <c r="C12" s="1"/>
      <c r="D12" s="55"/>
      <c r="E12" s="1"/>
      <c r="F12" s="1"/>
      <c r="G12" s="1"/>
    </row>
    <row r="13" spans="1:7" ht="29.25" customHeight="1">
      <c r="A13" s="86" t="s">
        <v>129</v>
      </c>
      <c r="B13" s="86"/>
      <c r="C13" s="86"/>
      <c r="D13" s="86"/>
      <c r="E13" s="86"/>
      <c r="F13" s="86"/>
      <c r="G13" s="86"/>
    </row>
    <row r="14" spans="1:7" ht="12.75">
      <c r="A14" s="90" t="s">
        <v>35</v>
      </c>
      <c r="B14" s="90"/>
      <c r="C14" s="90"/>
      <c r="D14" s="90"/>
      <c r="E14" s="90"/>
      <c r="F14" s="90"/>
      <c r="G14" s="90"/>
    </row>
    <row r="15" spans="1:7" ht="12.75" hidden="1">
      <c r="A15" s="17"/>
      <c r="B15" s="17"/>
      <c r="C15" s="17"/>
      <c r="D15" s="17"/>
      <c r="E15" s="17"/>
      <c r="F15" s="17"/>
      <c r="G15" s="17"/>
    </row>
    <row r="16" spans="1:7" ht="160.5" customHeight="1">
      <c r="A16" s="86" t="s">
        <v>113</v>
      </c>
      <c r="B16" s="91"/>
      <c r="C16" s="91"/>
      <c r="D16" s="91"/>
      <c r="E16" s="91"/>
      <c r="F16" s="91"/>
      <c r="G16" s="91"/>
    </row>
    <row r="17" spans="1:7" ht="12.75">
      <c r="A17" s="8" t="s">
        <v>11</v>
      </c>
      <c r="B17" s="9"/>
      <c r="C17" s="9"/>
      <c r="D17" s="56"/>
      <c r="E17" s="9"/>
      <c r="F17" s="9"/>
      <c r="G17" s="9"/>
    </row>
    <row r="18" spans="1:7" ht="12.75">
      <c r="A18" s="11" t="s">
        <v>4</v>
      </c>
      <c r="B18" s="9"/>
      <c r="C18" s="9"/>
      <c r="D18" s="57" t="s">
        <v>20</v>
      </c>
      <c r="E18" s="9"/>
      <c r="F18" s="9"/>
      <c r="G18" s="9"/>
    </row>
    <row r="19" spans="1:7" ht="34.5" customHeight="1">
      <c r="A19" s="10" t="s">
        <v>2</v>
      </c>
      <c r="B19" s="9"/>
      <c r="C19" s="9"/>
      <c r="D19" s="92" t="s">
        <v>19</v>
      </c>
      <c r="E19" s="92"/>
      <c r="F19" s="92"/>
      <c r="G19" s="92"/>
    </row>
    <row r="20" spans="1:7" ht="12.75">
      <c r="A20" s="10" t="s">
        <v>1</v>
      </c>
      <c r="B20" s="9"/>
      <c r="C20" s="9"/>
      <c r="D20" s="56" t="s">
        <v>21</v>
      </c>
      <c r="E20" s="9"/>
      <c r="F20" s="9"/>
      <c r="G20" s="9"/>
    </row>
    <row r="21" spans="1:7" ht="12.75">
      <c r="A21" s="10" t="s">
        <v>5</v>
      </c>
      <c r="B21" s="9"/>
      <c r="C21" s="9"/>
      <c r="D21" s="55" t="s">
        <v>3</v>
      </c>
      <c r="E21" s="9"/>
      <c r="F21" s="9"/>
      <c r="G21" s="9"/>
    </row>
    <row r="22" spans="1:7" ht="4.5" customHeight="1">
      <c r="A22" s="14"/>
      <c r="B22" s="9"/>
      <c r="C22" s="9"/>
      <c r="D22" s="55"/>
      <c r="E22" s="9"/>
      <c r="F22" s="9"/>
      <c r="G22" s="9"/>
    </row>
    <row r="23" spans="1:7" ht="27" customHeight="1">
      <c r="A23" s="15" t="s">
        <v>14</v>
      </c>
      <c r="B23" s="74" t="s">
        <v>127</v>
      </c>
      <c r="C23" s="74"/>
      <c r="D23" s="74"/>
      <c r="E23" s="74"/>
      <c r="F23" s="74"/>
      <c r="G23" s="74"/>
    </row>
    <row r="24" spans="1:7" ht="41.25" customHeight="1">
      <c r="A24" s="16" t="s">
        <v>34</v>
      </c>
      <c r="B24" s="88" t="s">
        <v>130</v>
      </c>
      <c r="C24" s="88"/>
      <c r="D24" s="88"/>
      <c r="E24" s="88"/>
      <c r="F24" s="88"/>
      <c r="G24" s="88"/>
    </row>
    <row r="25" spans="1:7" ht="0.75" customHeight="1" hidden="1">
      <c r="A25" s="75"/>
      <c r="B25" s="75"/>
      <c r="C25" s="75"/>
      <c r="D25" s="58"/>
      <c r="E25" s="42"/>
      <c r="F25" s="42"/>
      <c r="G25" s="42"/>
    </row>
    <row r="26" spans="1:7" ht="29.25" customHeight="1">
      <c r="A26" s="16" t="s">
        <v>18</v>
      </c>
      <c r="B26" s="89" t="s">
        <v>126</v>
      </c>
      <c r="C26" s="89"/>
      <c r="D26" s="89"/>
      <c r="E26" s="89"/>
      <c r="F26" s="89"/>
      <c r="G26" s="89"/>
    </row>
    <row r="27" spans="1:7" ht="1.5" customHeight="1">
      <c r="A27" s="6"/>
      <c r="B27" s="1"/>
      <c r="C27" s="1"/>
      <c r="D27" s="55"/>
      <c r="E27" s="1"/>
      <c r="F27" s="1"/>
      <c r="G27" s="1"/>
    </row>
    <row r="28" spans="1:7" ht="12.75">
      <c r="A28" s="76" t="s">
        <v>12</v>
      </c>
      <c r="B28" s="76"/>
      <c r="C28" s="76"/>
      <c r="D28" s="76"/>
      <c r="E28" s="76"/>
      <c r="F28" s="76"/>
      <c r="G28" s="76"/>
    </row>
    <row r="29" spans="1:7" ht="12.75">
      <c r="A29" s="3">
        <v>1</v>
      </c>
      <c r="B29" s="3">
        <v>2</v>
      </c>
      <c r="C29" s="3">
        <v>3</v>
      </c>
      <c r="D29" s="59">
        <v>4</v>
      </c>
      <c r="E29" s="3">
        <v>5</v>
      </c>
      <c r="F29" s="3">
        <v>6</v>
      </c>
      <c r="G29" s="3">
        <v>7</v>
      </c>
    </row>
    <row r="30" spans="1:7" ht="25.5">
      <c r="A30" s="78" t="s">
        <v>13</v>
      </c>
      <c r="B30" s="79" t="s">
        <v>6</v>
      </c>
      <c r="C30" s="3" t="s">
        <v>16</v>
      </c>
      <c r="D30" s="59" t="s">
        <v>17</v>
      </c>
      <c r="E30" s="79" t="s">
        <v>0</v>
      </c>
      <c r="F30" s="79"/>
      <c r="G30" s="79"/>
    </row>
    <row r="31" spans="1:7" ht="24.75" customHeight="1">
      <c r="A31" s="78"/>
      <c r="B31" s="79"/>
      <c r="C31" s="4" t="s">
        <v>49</v>
      </c>
      <c r="D31" s="4" t="s">
        <v>60</v>
      </c>
      <c r="E31" s="4" t="s">
        <v>78</v>
      </c>
      <c r="F31" s="4" t="s">
        <v>95</v>
      </c>
      <c r="G31" s="4" t="s">
        <v>107</v>
      </c>
    </row>
    <row r="32" spans="1:7" ht="25.5" hidden="1">
      <c r="A32" s="44" t="s">
        <v>57</v>
      </c>
      <c r="B32" s="18" t="s">
        <v>8</v>
      </c>
      <c r="C32" s="50">
        <f>C51</f>
        <v>0</v>
      </c>
      <c r="D32" s="40">
        <f>D51</f>
        <v>0</v>
      </c>
      <c r="E32" s="40">
        <f>E51</f>
        <v>0</v>
      </c>
      <c r="F32" s="40">
        <f>F51</f>
        <v>0</v>
      </c>
      <c r="G32" s="40">
        <f>G51</f>
        <v>0</v>
      </c>
    </row>
    <row r="33" spans="1:7" ht="20.25" customHeight="1">
      <c r="A33" s="44" t="s">
        <v>58</v>
      </c>
      <c r="B33" s="18" t="s">
        <v>8</v>
      </c>
      <c r="C33" s="50">
        <f>C64</f>
        <v>0</v>
      </c>
      <c r="D33" s="40">
        <f>D64</f>
        <v>0</v>
      </c>
      <c r="E33" s="40">
        <f>E64</f>
        <v>60975</v>
      </c>
      <c r="F33" s="40">
        <f>F64</f>
        <v>0</v>
      </c>
      <c r="G33" s="40">
        <f>G64</f>
        <v>0</v>
      </c>
    </row>
    <row r="34" spans="1:7" ht="41.25" customHeight="1" hidden="1">
      <c r="A34" s="44" t="s">
        <v>80</v>
      </c>
      <c r="B34" s="18" t="s">
        <v>8</v>
      </c>
      <c r="C34" s="50">
        <f>C143</f>
        <v>0</v>
      </c>
      <c r="D34" s="40">
        <f>D143</f>
        <v>0</v>
      </c>
      <c r="E34" s="40">
        <f>E143</f>
        <v>0</v>
      </c>
      <c r="F34" s="40">
        <f>F143</f>
        <v>0</v>
      </c>
      <c r="G34" s="40">
        <f>G143</f>
        <v>0</v>
      </c>
    </row>
    <row r="35" spans="1:7" ht="28.5" customHeight="1">
      <c r="A35" s="44" t="s">
        <v>59</v>
      </c>
      <c r="B35" s="18" t="s">
        <v>8</v>
      </c>
      <c r="C35" s="50">
        <f>C129</f>
        <v>0</v>
      </c>
      <c r="D35" s="40">
        <f>D129</f>
        <v>0</v>
      </c>
      <c r="E35" s="40">
        <f>E129</f>
        <v>69747</v>
      </c>
      <c r="F35" s="40">
        <f>F129</f>
        <v>74589</v>
      </c>
      <c r="G35" s="40">
        <f>G129</f>
        <v>77945</v>
      </c>
    </row>
    <row r="36" spans="1:7" ht="12.75">
      <c r="A36" s="13" t="s">
        <v>47</v>
      </c>
      <c r="B36" s="48" t="s">
        <v>8</v>
      </c>
      <c r="C36" s="12">
        <f>SUM(C32:C35)</f>
        <v>0</v>
      </c>
      <c r="D36" s="60">
        <f>SUM(D32:D35)</f>
        <v>0</v>
      </c>
      <c r="E36" s="12">
        <f>SUM(E32:E35)</f>
        <v>130722</v>
      </c>
      <c r="F36" s="12">
        <f>SUM(F32:F35)</f>
        <v>74589</v>
      </c>
      <c r="G36" s="12">
        <f>SUM(G32:G35)</f>
        <v>77945</v>
      </c>
    </row>
    <row r="37" spans="1:7" ht="2.25" customHeight="1" hidden="1">
      <c r="A37" s="30" t="s">
        <v>53</v>
      </c>
      <c r="B37" s="31"/>
      <c r="C37" s="32"/>
      <c r="D37" s="61"/>
      <c r="E37" s="31"/>
      <c r="F37" s="31"/>
      <c r="G37" s="31"/>
    </row>
    <row r="38" spans="1:7" ht="12.75" hidden="1">
      <c r="A38" s="33" t="s">
        <v>41</v>
      </c>
      <c r="B38" s="31"/>
      <c r="C38" s="32"/>
      <c r="D38" s="61"/>
      <c r="E38" s="31"/>
      <c r="F38" s="31"/>
      <c r="G38" s="31"/>
    </row>
    <row r="39" spans="1:7" ht="12.75" hidden="1">
      <c r="A39" s="34" t="s">
        <v>42</v>
      </c>
      <c r="B39" s="77" t="s">
        <v>51</v>
      </c>
      <c r="C39" s="77"/>
      <c r="D39" s="77"/>
      <c r="E39" s="77"/>
      <c r="F39" s="77"/>
      <c r="G39" s="77"/>
    </row>
    <row r="40" spans="1:7" ht="12.75" hidden="1">
      <c r="A40" s="34" t="s">
        <v>43</v>
      </c>
      <c r="B40" s="29" t="s">
        <v>3</v>
      </c>
      <c r="C40" s="35"/>
      <c r="D40" s="62"/>
      <c r="E40" s="36"/>
      <c r="F40" s="36"/>
      <c r="G40" s="36"/>
    </row>
    <row r="41" spans="1:7" ht="25.5" hidden="1">
      <c r="A41" s="37" t="s">
        <v>44</v>
      </c>
      <c r="B41" s="74" t="s">
        <v>52</v>
      </c>
      <c r="C41" s="74"/>
      <c r="D41" s="74"/>
      <c r="E41" s="74"/>
      <c r="F41" s="74"/>
      <c r="G41" s="74"/>
    </row>
    <row r="42" spans="1:7" ht="12.75" hidden="1">
      <c r="A42" s="7"/>
      <c r="B42" s="31"/>
      <c r="C42" s="32"/>
      <c r="D42" s="61"/>
      <c r="E42" s="31"/>
      <c r="F42" s="31"/>
      <c r="G42" s="31"/>
    </row>
    <row r="43" spans="1:7" ht="25.5" hidden="1">
      <c r="A43" s="93" t="s">
        <v>7</v>
      </c>
      <c r="B43" s="93" t="s">
        <v>6</v>
      </c>
      <c r="C43" s="3" t="s">
        <v>16</v>
      </c>
      <c r="D43" s="59" t="s">
        <v>17</v>
      </c>
      <c r="E43" s="95" t="s">
        <v>0</v>
      </c>
      <c r="F43" s="96"/>
      <c r="G43" s="97"/>
    </row>
    <row r="44" spans="1:7" ht="12.75" hidden="1">
      <c r="A44" s="94"/>
      <c r="B44" s="94"/>
      <c r="C44" s="4" t="s">
        <v>79</v>
      </c>
      <c r="D44" s="47" t="s">
        <v>36</v>
      </c>
      <c r="E44" s="4" t="s">
        <v>39</v>
      </c>
      <c r="F44" s="4" t="s">
        <v>49</v>
      </c>
      <c r="G44" s="4" t="s">
        <v>60</v>
      </c>
    </row>
    <row r="45" spans="1:7" ht="25.5" hidden="1">
      <c r="A45" s="19" t="s">
        <v>54</v>
      </c>
      <c r="B45" s="3" t="s">
        <v>61</v>
      </c>
      <c r="C45" s="3"/>
      <c r="D45" s="47">
        <v>0</v>
      </c>
      <c r="E45" s="4"/>
      <c r="F45" s="4"/>
      <c r="G45" s="4"/>
    </row>
    <row r="46" spans="1:7" ht="25.5" hidden="1">
      <c r="A46" s="16" t="s">
        <v>34</v>
      </c>
      <c r="B46" s="98" t="s">
        <v>55</v>
      </c>
      <c r="C46" s="98"/>
      <c r="D46" s="98"/>
      <c r="E46" s="98"/>
      <c r="F46" s="98"/>
      <c r="G46" s="98"/>
    </row>
    <row r="47" spans="1:7" ht="25.5" hidden="1">
      <c r="A47" s="99" t="s">
        <v>45</v>
      </c>
      <c r="B47" s="93" t="s">
        <v>6</v>
      </c>
      <c r="C47" s="3" t="s">
        <v>16</v>
      </c>
      <c r="D47" s="59" t="s">
        <v>17</v>
      </c>
      <c r="E47" s="95" t="s">
        <v>0</v>
      </c>
      <c r="F47" s="96"/>
      <c r="G47" s="97"/>
    </row>
    <row r="48" spans="1:7" ht="12.75" hidden="1">
      <c r="A48" s="100"/>
      <c r="B48" s="94"/>
      <c r="C48" s="4" t="s">
        <v>79</v>
      </c>
      <c r="D48" s="47" t="s">
        <v>36</v>
      </c>
      <c r="E48" s="4" t="s">
        <v>39</v>
      </c>
      <c r="F48" s="4" t="s">
        <v>49</v>
      </c>
      <c r="G48" s="4" t="s">
        <v>60</v>
      </c>
    </row>
    <row r="49" spans="1:7" ht="12.75" hidden="1">
      <c r="A49" s="20"/>
      <c r="B49" s="38"/>
      <c r="C49" s="39"/>
      <c r="D49" s="47"/>
      <c r="E49" s="4"/>
      <c r="F49" s="4"/>
      <c r="G49" s="4"/>
    </row>
    <row r="50" spans="1:7" ht="12.75" hidden="1">
      <c r="A50" s="19" t="s">
        <v>23</v>
      </c>
      <c r="B50" s="18" t="s">
        <v>8</v>
      </c>
      <c r="C50" s="39"/>
      <c r="D50" s="47"/>
      <c r="E50" s="4"/>
      <c r="F50" s="4"/>
      <c r="G50" s="4"/>
    </row>
    <row r="51" spans="1:7" ht="38.25" hidden="1">
      <c r="A51" s="19" t="s">
        <v>52</v>
      </c>
      <c r="B51" s="18" t="s">
        <v>8</v>
      </c>
      <c r="C51" s="41"/>
      <c r="D51" s="50">
        <v>0</v>
      </c>
      <c r="E51" s="40"/>
      <c r="F51" s="40"/>
      <c r="G51" s="40"/>
    </row>
    <row r="52" spans="1:7" ht="20.25" customHeight="1">
      <c r="A52" s="30" t="s">
        <v>40</v>
      </c>
      <c r="B52" s="31"/>
      <c r="C52" s="32"/>
      <c r="D52" s="61"/>
      <c r="E52" s="31"/>
      <c r="F52" s="31"/>
      <c r="G52" s="31"/>
    </row>
    <row r="53" spans="1:7" ht="12.75">
      <c r="A53" s="33" t="s">
        <v>41</v>
      </c>
      <c r="B53" s="31"/>
      <c r="C53" s="32"/>
      <c r="D53" s="61"/>
      <c r="E53" s="31"/>
      <c r="F53" s="31"/>
      <c r="G53" s="31"/>
    </row>
    <row r="54" spans="1:7" ht="12.75">
      <c r="A54" s="34" t="s">
        <v>42</v>
      </c>
      <c r="B54" s="77" t="s">
        <v>19</v>
      </c>
      <c r="C54" s="77"/>
      <c r="D54" s="77"/>
      <c r="E54" s="77"/>
      <c r="F54" s="77"/>
      <c r="G54" s="77"/>
    </row>
    <row r="55" spans="1:7" ht="12.75">
      <c r="A55" s="34" t="s">
        <v>43</v>
      </c>
      <c r="B55" s="29" t="s">
        <v>3</v>
      </c>
      <c r="C55" s="35"/>
      <c r="D55" s="62"/>
      <c r="E55" s="36"/>
      <c r="F55" s="36"/>
      <c r="G55" s="36"/>
    </row>
    <row r="56" spans="1:7" ht="96" customHeight="1">
      <c r="A56" s="37" t="s">
        <v>44</v>
      </c>
      <c r="B56" s="74" t="s">
        <v>124</v>
      </c>
      <c r="C56" s="74"/>
      <c r="D56" s="74"/>
      <c r="E56" s="74"/>
      <c r="F56" s="74"/>
      <c r="G56" s="74"/>
    </row>
    <row r="57" spans="1:7" ht="25.5">
      <c r="A57" s="93" t="s">
        <v>7</v>
      </c>
      <c r="B57" s="93" t="s">
        <v>6</v>
      </c>
      <c r="C57" s="3" t="s">
        <v>16</v>
      </c>
      <c r="D57" s="59" t="s">
        <v>17</v>
      </c>
      <c r="E57" s="95" t="s">
        <v>0</v>
      </c>
      <c r="F57" s="96"/>
      <c r="G57" s="97"/>
    </row>
    <row r="58" spans="1:7" ht="12.75">
      <c r="A58" s="94"/>
      <c r="B58" s="94"/>
      <c r="C58" s="4" t="s">
        <v>49</v>
      </c>
      <c r="D58" s="4" t="s">
        <v>60</v>
      </c>
      <c r="E58" s="4" t="s">
        <v>90</v>
      </c>
      <c r="F58" s="4" t="s">
        <v>96</v>
      </c>
      <c r="G58" s="4" t="s">
        <v>108</v>
      </c>
    </row>
    <row r="59" spans="1:7" ht="76.5">
      <c r="A59" s="20" t="s">
        <v>115</v>
      </c>
      <c r="B59" s="18" t="s">
        <v>8</v>
      </c>
      <c r="C59" s="47"/>
      <c r="D59" s="4"/>
      <c r="E59" s="40">
        <v>39929</v>
      </c>
      <c r="F59" s="4"/>
      <c r="G59" s="4"/>
    </row>
    <row r="60" spans="1:7" ht="51">
      <c r="A60" s="19" t="s">
        <v>116</v>
      </c>
      <c r="B60" s="3" t="s">
        <v>8</v>
      </c>
      <c r="C60" s="47"/>
      <c r="D60" s="4"/>
      <c r="E60" s="40">
        <v>8954</v>
      </c>
      <c r="F60" s="4"/>
      <c r="G60" s="4"/>
    </row>
    <row r="61" spans="1:7" ht="63.75">
      <c r="A61" s="19" t="s">
        <v>120</v>
      </c>
      <c r="B61" s="18" t="s">
        <v>8</v>
      </c>
      <c r="C61" s="47"/>
      <c r="D61" s="4"/>
      <c r="E61" s="40">
        <v>3877</v>
      </c>
      <c r="F61" s="4"/>
      <c r="G61" s="4"/>
    </row>
    <row r="62" spans="1:7" ht="38.25">
      <c r="A62" s="19" t="s">
        <v>117</v>
      </c>
      <c r="B62" s="18" t="s">
        <v>8</v>
      </c>
      <c r="C62" s="47"/>
      <c r="D62" s="4"/>
      <c r="E62" s="40">
        <v>3046</v>
      </c>
      <c r="F62" s="4"/>
      <c r="G62" s="4"/>
    </row>
    <row r="63" spans="1:7" ht="38.25">
      <c r="A63" s="20" t="s">
        <v>118</v>
      </c>
      <c r="B63" s="18" t="s">
        <v>8</v>
      </c>
      <c r="C63" s="47"/>
      <c r="D63" s="4"/>
      <c r="E63" s="40">
        <v>5169</v>
      </c>
      <c r="F63" s="4"/>
      <c r="G63" s="4"/>
    </row>
    <row r="64" spans="1:7" ht="38.25">
      <c r="A64" s="13" t="s">
        <v>103</v>
      </c>
      <c r="B64" s="73" t="s">
        <v>8</v>
      </c>
      <c r="C64" s="12">
        <f>C59+C60+C61+C62+C63</f>
        <v>0</v>
      </c>
      <c r="D64" s="12">
        <f>D59+D60+D61+D62+D63</f>
        <v>0</v>
      </c>
      <c r="E64" s="12">
        <f>E59+E60+E61+E62+E63</f>
        <v>60975</v>
      </c>
      <c r="F64" s="12">
        <f>F59+F60+F61+F62+F63</f>
        <v>0</v>
      </c>
      <c r="G64" s="12">
        <f>G59+G60+G61+G62+G63</f>
        <v>0</v>
      </c>
    </row>
    <row r="65" spans="1:7" ht="12.75">
      <c r="A65" s="101" t="s">
        <v>45</v>
      </c>
      <c r="B65" s="101"/>
      <c r="C65" s="101"/>
      <c r="D65" s="101"/>
      <c r="E65" s="101"/>
      <c r="F65" s="101"/>
      <c r="G65" s="101"/>
    </row>
    <row r="66" spans="1:7" ht="45" customHeight="1">
      <c r="A66" s="16" t="s">
        <v>34</v>
      </c>
      <c r="B66" s="98" t="s">
        <v>67</v>
      </c>
      <c r="C66" s="98"/>
      <c r="D66" s="98"/>
      <c r="E66" s="98"/>
      <c r="F66" s="98"/>
      <c r="G66" s="98"/>
    </row>
    <row r="67" spans="1:7" ht="25.5">
      <c r="A67" s="68" t="s">
        <v>45</v>
      </c>
      <c r="B67" s="68" t="s">
        <v>6</v>
      </c>
      <c r="C67" s="3" t="s">
        <v>16</v>
      </c>
      <c r="D67" s="59" t="s">
        <v>17</v>
      </c>
      <c r="E67" s="95" t="s">
        <v>0</v>
      </c>
      <c r="F67" s="96"/>
      <c r="G67" s="97"/>
    </row>
    <row r="68" spans="1:7" ht="12.75">
      <c r="A68" s="69"/>
      <c r="B68" s="69"/>
      <c r="C68" s="4" t="s">
        <v>49</v>
      </c>
      <c r="D68" s="4" t="s">
        <v>60</v>
      </c>
      <c r="E68" s="4" t="s">
        <v>78</v>
      </c>
      <c r="F68" s="4" t="s">
        <v>95</v>
      </c>
      <c r="G68" s="4" t="s">
        <v>107</v>
      </c>
    </row>
    <row r="69" spans="1:7" ht="89.25">
      <c r="A69" s="19" t="s">
        <v>119</v>
      </c>
      <c r="B69" s="4" t="s">
        <v>15</v>
      </c>
      <c r="C69" s="47"/>
      <c r="D69" s="4"/>
      <c r="E69" s="40">
        <v>721</v>
      </c>
      <c r="F69" s="40"/>
      <c r="G69" s="40"/>
    </row>
    <row r="70" spans="1:7" ht="63.75">
      <c r="A70" s="20" t="s">
        <v>91</v>
      </c>
      <c r="B70" s="38" t="s">
        <v>61</v>
      </c>
      <c r="C70" s="47"/>
      <c r="D70" s="4"/>
      <c r="E70" s="4">
        <v>97</v>
      </c>
      <c r="F70" s="4"/>
      <c r="G70" s="4"/>
    </row>
    <row r="71" spans="1:7" ht="63.75">
      <c r="A71" s="44" t="s">
        <v>121</v>
      </c>
      <c r="B71" s="38" t="s">
        <v>83</v>
      </c>
      <c r="C71" s="47"/>
      <c r="D71" s="4"/>
      <c r="E71" s="4">
        <v>42</v>
      </c>
      <c r="F71" s="4"/>
      <c r="G71" s="4"/>
    </row>
    <row r="72" spans="1:7" ht="38.25">
      <c r="A72" s="19" t="s">
        <v>122</v>
      </c>
      <c r="B72" s="4" t="s">
        <v>15</v>
      </c>
      <c r="C72" s="47"/>
      <c r="D72" s="4"/>
      <c r="E72" s="40">
        <v>33</v>
      </c>
      <c r="F72" s="40"/>
      <c r="G72" s="40"/>
    </row>
    <row r="73" spans="1:7" ht="38.25">
      <c r="A73" s="19" t="s">
        <v>123</v>
      </c>
      <c r="B73" s="4" t="s">
        <v>15</v>
      </c>
      <c r="C73" s="47"/>
      <c r="D73" s="4"/>
      <c r="E73" s="40">
        <v>140</v>
      </c>
      <c r="F73" s="40"/>
      <c r="G73" s="40"/>
    </row>
    <row r="74" spans="1:7" ht="25.5">
      <c r="A74" s="23" t="s">
        <v>22</v>
      </c>
      <c r="B74" s="71" t="s">
        <v>15</v>
      </c>
      <c r="C74" s="72">
        <f>SUM(C69:C73)</f>
        <v>0</v>
      </c>
      <c r="D74" s="72">
        <f>SUM(D69:D73)</f>
        <v>0</v>
      </c>
      <c r="E74" s="72">
        <f>SUM(E69:E73)</f>
        <v>1033</v>
      </c>
      <c r="F74" s="72">
        <f>SUM(F69:F73)</f>
        <v>0</v>
      </c>
      <c r="G74" s="72">
        <f>SUM(G69:G73)</f>
        <v>0</v>
      </c>
    </row>
    <row r="75" spans="1:7" ht="12.75">
      <c r="A75" s="30" t="s">
        <v>50</v>
      </c>
      <c r="B75" s="31"/>
      <c r="C75" s="32"/>
      <c r="D75" s="61"/>
      <c r="E75" s="31"/>
      <c r="F75" s="31"/>
      <c r="G75" s="31"/>
    </row>
    <row r="76" spans="1:7" ht="12.75">
      <c r="A76" s="33" t="s">
        <v>41</v>
      </c>
      <c r="B76" s="31"/>
      <c r="C76" s="32"/>
      <c r="D76" s="61"/>
      <c r="E76" s="31"/>
      <c r="F76" s="31"/>
      <c r="G76" s="31"/>
    </row>
    <row r="77" spans="1:7" ht="31.5" customHeight="1">
      <c r="A77" s="34" t="s">
        <v>42</v>
      </c>
      <c r="B77" s="77" t="s">
        <v>19</v>
      </c>
      <c r="C77" s="77"/>
      <c r="D77" s="77"/>
      <c r="E77" s="77"/>
      <c r="F77" s="77"/>
      <c r="G77" s="77"/>
    </row>
    <row r="78" spans="1:7" ht="12.75">
      <c r="A78" s="34" t="s">
        <v>43</v>
      </c>
      <c r="B78" s="29" t="s">
        <v>3</v>
      </c>
      <c r="C78" s="35"/>
      <c r="D78" s="62"/>
      <c r="E78" s="36"/>
      <c r="F78" s="36"/>
      <c r="G78" s="36"/>
    </row>
    <row r="79" spans="1:7" ht="34.5" customHeight="1">
      <c r="A79" s="37" t="s">
        <v>44</v>
      </c>
      <c r="B79" s="102" t="s">
        <v>125</v>
      </c>
      <c r="C79" s="102"/>
      <c r="D79" s="102"/>
      <c r="E79" s="102"/>
      <c r="F79" s="102"/>
      <c r="G79" s="102"/>
    </row>
    <row r="80" spans="2:7" ht="3.75" customHeight="1" hidden="1">
      <c r="B80" s="45"/>
      <c r="C80" s="45"/>
      <c r="D80" s="63"/>
      <c r="E80" s="45"/>
      <c r="F80" s="45"/>
      <c r="G80" s="45"/>
    </row>
    <row r="81" spans="1:7" ht="33" customHeight="1">
      <c r="A81" s="79" t="s">
        <v>7</v>
      </c>
      <c r="B81" s="79" t="s">
        <v>6</v>
      </c>
      <c r="C81" s="3" t="s">
        <v>16</v>
      </c>
      <c r="D81" s="59" t="s">
        <v>17</v>
      </c>
      <c r="E81" s="79" t="s">
        <v>0</v>
      </c>
      <c r="F81" s="79"/>
      <c r="G81" s="79"/>
    </row>
    <row r="82" spans="1:7" ht="12.75">
      <c r="A82" s="79"/>
      <c r="B82" s="79"/>
      <c r="C82" s="4" t="s">
        <v>49</v>
      </c>
      <c r="D82" s="4" t="s">
        <v>60</v>
      </c>
      <c r="E82" s="4" t="s">
        <v>78</v>
      </c>
      <c r="F82" s="4" t="s">
        <v>95</v>
      </c>
      <c r="G82" s="4" t="s">
        <v>107</v>
      </c>
    </row>
    <row r="83" spans="1:7" ht="28.5" customHeight="1">
      <c r="A83" s="19" t="s">
        <v>29</v>
      </c>
      <c r="B83" s="3"/>
      <c r="C83" s="4"/>
      <c r="D83" s="4"/>
      <c r="E83" s="4"/>
      <c r="F83" s="4"/>
      <c r="G83" s="4"/>
    </row>
    <row r="84" spans="1:7" ht="12.75">
      <c r="A84" s="19" t="s">
        <v>110</v>
      </c>
      <c r="B84" s="26" t="s">
        <v>15</v>
      </c>
      <c r="C84" s="4"/>
      <c r="D84" s="4"/>
      <c r="E84" s="4">
        <v>477</v>
      </c>
      <c r="F84" s="4">
        <v>477</v>
      </c>
      <c r="G84" s="4">
        <v>477</v>
      </c>
    </row>
    <row r="85" spans="1:7" ht="12.75">
      <c r="A85" s="19" t="s">
        <v>109</v>
      </c>
      <c r="B85" s="26" t="s">
        <v>15</v>
      </c>
      <c r="C85" s="4"/>
      <c r="D85" s="4"/>
      <c r="E85" s="4">
        <v>99</v>
      </c>
      <c r="F85" s="4">
        <v>95</v>
      </c>
      <c r="G85" s="4">
        <v>95</v>
      </c>
    </row>
    <row r="86" spans="1:7" ht="25.5">
      <c r="A86" s="66" t="s">
        <v>97</v>
      </c>
      <c r="B86" s="26" t="s">
        <v>15</v>
      </c>
      <c r="C86" s="4"/>
      <c r="D86" s="4"/>
      <c r="E86" s="4">
        <f>231+2417</f>
        <v>2648</v>
      </c>
      <c r="F86" s="4">
        <f>231+2417</f>
        <v>2648</v>
      </c>
      <c r="G86" s="4">
        <v>2653</v>
      </c>
    </row>
    <row r="87" spans="1:7" ht="26.25" customHeight="1">
      <c r="A87" s="19" t="s">
        <v>69</v>
      </c>
      <c r="B87" s="26" t="s">
        <v>15</v>
      </c>
      <c r="C87" s="4"/>
      <c r="D87" s="4"/>
      <c r="E87" s="4">
        <v>20</v>
      </c>
      <c r="F87" s="4">
        <v>30</v>
      </c>
      <c r="G87" s="4">
        <v>40</v>
      </c>
    </row>
    <row r="88" spans="1:7" ht="41.25" customHeight="1">
      <c r="A88" s="19" t="s">
        <v>30</v>
      </c>
      <c r="B88" s="26"/>
      <c r="C88" s="4"/>
      <c r="D88" s="4"/>
      <c r="E88" s="4"/>
      <c r="F88" s="4"/>
      <c r="G88" s="4"/>
    </row>
    <row r="89" spans="1:7" ht="12.75">
      <c r="A89" s="19" t="s">
        <v>25</v>
      </c>
      <c r="B89" s="26" t="s">
        <v>15</v>
      </c>
      <c r="C89" s="3"/>
      <c r="D89" s="3"/>
      <c r="E89" s="3">
        <v>44</v>
      </c>
      <c r="F89" s="3">
        <v>50</v>
      </c>
      <c r="G89" s="3">
        <v>44</v>
      </c>
    </row>
    <row r="90" spans="1:7" ht="12.75">
      <c r="A90" s="19" t="s">
        <v>26</v>
      </c>
      <c r="B90" s="26" t="s">
        <v>15</v>
      </c>
      <c r="C90" s="4"/>
      <c r="D90" s="4"/>
      <c r="E90" s="4">
        <v>180</v>
      </c>
      <c r="F90" s="4">
        <v>180</v>
      </c>
      <c r="G90" s="4">
        <v>180</v>
      </c>
    </row>
    <row r="91" spans="1:7" ht="39" customHeight="1">
      <c r="A91" s="19" t="s">
        <v>31</v>
      </c>
      <c r="B91" s="26" t="s">
        <v>15</v>
      </c>
      <c r="C91" s="4"/>
      <c r="D91" s="4"/>
      <c r="E91" s="4">
        <v>1</v>
      </c>
      <c r="F91" s="4">
        <v>1</v>
      </c>
      <c r="G91" s="4">
        <v>1</v>
      </c>
    </row>
    <row r="92" spans="1:7" ht="28.5" customHeight="1">
      <c r="A92" s="28" t="s">
        <v>102</v>
      </c>
      <c r="B92" s="26" t="s">
        <v>15</v>
      </c>
      <c r="C92" s="4"/>
      <c r="D92" s="4"/>
      <c r="E92" s="4">
        <v>18</v>
      </c>
      <c r="F92" s="4">
        <v>28</v>
      </c>
      <c r="G92" s="4">
        <v>34</v>
      </c>
    </row>
    <row r="93" spans="1:7" ht="52.5" customHeight="1">
      <c r="A93" s="28" t="s">
        <v>68</v>
      </c>
      <c r="B93" s="26" t="s">
        <v>15</v>
      </c>
      <c r="C93" s="4"/>
      <c r="D93" s="4"/>
      <c r="E93" s="4"/>
      <c r="F93" s="4"/>
      <c r="G93" s="4"/>
    </row>
    <row r="94" spans="1:7" ht="36.75" customHeight="1">
      <c r="A94" s="28" t="s">
        <v>38</v>
      </c>
      <c r="B94" s="26" t="s">
        <v>15</v>
      </c>
      <c r="C94" s="4"/>
      <c r="D94" s="4"/>
      <c r="E94" s="4">
        <v>45</v>
      </c>
      <c r="F94" s="4">
        <v>45</v>
      </c>
      <c r="G94" s="4">
        <v>45</v>
      </c>
    </row>
    <row r="95" spans="1:7" ht="38.25">
      <c r="A95" s="19" t="s">
        <v>32</v>
      </c>
      <c r="B95" s="4" t="s">
        <v>15</v>
      </c>
      <c r="C95" s="27"/>
      <c r="D95" s="27"/>
      <c r="E95" s="27">
        <v>100</v>
      </c>
      <c r="F95" s="27">
        <v>100</v>
      </c>
      <c r="G95" s="27">
        <v>100</v>
      </c>
    </row>
    <row r="96" spans="1:7" ht="25.5">
      <c r="A96" s="19" t="s">
        <v>46</v>
      </c>
      <c r="B96" s="4" t="s">
        <v>15</v>
      </c>
      <c r="C96" s="27"/>
      <c r="D96" s="27"/>
      <c r="E96" s="27">
        <v>408</v>
      </c>
      <c r="F96" s="27">
        <v>403</v>
      </c>
      <c r="G96" s="27">
        <v>403</v>
      </c>
    </row>
    <row r="97" spans="1:7" ht="24.75" customHeight="1">
      <c r="A97" s="19" t="s">
        <v>66</v>
      </c>
      <c r="B97" s="4" t="s">
        <v>15</v>
      </c>
      <c r="C97" s="27"/>
      <c r="D97" s="27"/>
      <c r="E97" s="27"/>
      <c r="F97" s="27"/>
      <c r="G97" s="27"/>
    </row>
    <row r="98" spans="1:7" ht="25.5">
      <c r="A98" s="19" t="s">
        <v>65</v>
      </c>
      <c r="B98" s="4" t="s">
        <v>15</v>
      </c>
      <c r="C98" s="27"/>
      <c r="D98" s="27"/>
      <c r="E98" s="27"/>
      <c r="F98" s="27"/>
      <c r="G98" s="27"/>
    </row>
    <row r="99" spans="1:7" ht="12.75">
      <c r="A99" s="19" t="s">
        <v>74</v>
      </c>
      <c r="B99" s="4" t="s">
        <v>15</v>
      </c>
      <c r="C99" s="27"/>
      <c r="D99" s="27"/>
      <c r="E99" s="27">
        <v>46</v>
      </c>
      <c r="F99" s="27">
        <v>45</v>
      </c>
      <c r="G99" s="27">
        <v>45</v>
      </c>
    </row>
    <row r="100" spans="1:7" ht="64.5" customHeight="1">
      <c r="A100" s="19" t="s">
        <v>71</v>
      </c>
      <c r="B100" s="4" t="s">
        <v>15</v>
      </c>
      <c r="C100" s="27"/>
      <c r="D100" s="27"/>
      <c r="E100" s="27"/>
      <c r="F100" s="27"/>
      <c r="G100" s="27"/>
    </row>
    <row r="101" spans="1:7" ht="25.5">
      <c r="A101" s="23" t="s">
        <v>22</v>
      </c>
      <c r="B101" s="21" t="s">
        <v>15</v>
      </c>
      <c r="C101" s="24">
        <f>SUM(C84:C100)</f>
        <v>0</v>
      </c>
      <c r="D101" s="24">
        <f>SUM(D84:D100)</f>
        <v>0</v>
      </c>
      <c r="E101" s="24">
        <f>SUM(E84:E100)-E85</f>
        <v>3987</v>
      </c>
      <c r="F101" s="24">
        <f>SUM(F84:F100)-F85</f>
        <v>4007</v>
      </c>
      <c r="G101" s="24">
        <f>SUM(G84:G100)-G85</f>
        <v>4022</v>
      </c>
    </row>
    <row r="102" spans="1:7" ht="12.75">
      <c r="A102" s="101" t="s">
        <v>45</v>
      </c>
      <c r="B102" s="101"/>
      <c r="C102" s="101"/>
      <c r="D102" s="101"/>
      <c r="E102" s="101"/>
      <c r="F102" s="101"/>
      <c r="G102" s="101"/>
    </row>
    <row r="103" spans="1:7" ht="12.75">
      <c r="A103" s="3">
        <v>1</v>
      </c>
      <c r="B103" s="3">
        <v>2</v>
      </c>
      <c r="C103" s="3">
        <v>3</v>
      </c>
      <c r="D103" s="59">
        <v>4</v>
      </c>
      <c r="E103" s="3">
        <v>5</v>
      </c>
      <c r="F103" s="3">
        <v>6</v>
      </c>
      <c r="G103" s="3">
        <v>7</v>
      </c>
    </row>
    <row r="104" spans="1:7" ht="25.5">
      <c r="A104" s="78" t="s">
        <v>13</v>
      </c>
      <c r="B104" s="79" t="s">
        <v>6</v>
      </c>
      <c r="C104" s="3" t="s">
        <v>16</v>
      </c>
      <c r="D104" s="59" t="s">
        <v>17</v>
      </c>
      <c r="E104" s="79" t="s">
        <v>0</v>
      </c>
      <c r="F104" s="79"/>
      <c r="G104" s="79"/>
    </row>
    <row r="105" spans="1:7" ht="12.75">
      <c r="A105" s="78"/>
      <c r="B105" s="79"/>
      <c r="C105" s="4" t="s">
        <v>49</v>
      </c>
      <c r="D105" s="4" t="s">
        <v>60</v>
      </c>
      <c r="E105" s="4" t="s">
        <v>78</v>
      </c>
      <c r="F105" s="4" t="s">
        <v>95</v>
      </c>
      <c r="G105" s="4" t="s">
        <v>107</v>
      </c>
    </row>
    <row r="106" spans="1:7" ht="12.75">
      <c r="A106" s="20" t="s">
        <v>33</v>
      </c>
      <c r="B106" s="49"/>
      <c r="C106" s="22"/>
      <c r="D106" s="22"/>
      <c r="E106" s="22"/>
      <c r="F106" s="22"/>
      <c r="G106" s="22"/>
    </row>
    <row r="107" spans="1:7" ht="15" customHeight="1">
      <c r="A107" s="19" t="s">
        <v>23</v>
      </c>
      <c r="B107" s="18" t="s">
        <v>8</v>
      </c>
      <c r="C107" s="4"/>
      <c r="D107" s="40"/>
      <c r="E107" s="40"/>
      <c r="F107" s="40"/>
      <c r="G107" s="40"/>
    </row>
    <row r="108" spans="1:7" ht="12.75">
      <c r="A108" s="19" t="s">
        <v>131</v>
      </c>
      <c r="B108" s="18" t="s">
        <v>8</v>
      </c>
      <c r="C108" s="40"/>
      <c r="D108" s="40"/>
      <c r="E108" s="40">
        <v>12088.9</v>
      </c>
      <c r="F108" s="40">
        <v>12123.3</v>
      </c>
      <c r="G108" s="40">
        <v>12238.5</v>
      </c>
    </row>
    <row r="109" spans="1:7" ht="12.75">
      <c r="A109" s="19" t="s">
        <v>109</v>
      </c>
      <c r="B109" s="18" t="s">
        <v>8</v>
      </c>
      <c r="C109" s="40"/>
      <c r="D109" s="40"/>
      <c r="E109" s="40">
        <v>4208.9</v>
      </c>
      <c r="F109" s="40">
        <v>4253.3</v>
      </c>
      <c r="G109" s="40">
        <v>4402.7</v>
      </c>
    </row>
    <row r="110" spans="1:7" ht="25.5">
      <c r="A110" s="66" t="s">
        <v>97</v>
      </c>
      <c r="B110" s="18" t="s">
        <v>8</v>
      </c>
      <c r="C110" s="40"/>
      <c r="D110" s="40"/>
      <c r="E110" s="40">
        <f>17847.1+1705.7</f>
        <v>19552.8</v>
      </c>
      <c r="F110" s="40">
        <v>19759.4</v>
      </c>
      <c r="G110" s="40">
        <v>20491.8</v>
      </c>
    </row>
    <row r="111" spans="1:7" ht="28.5" customHeight="1">
      <c r="A111" s="19" t="s">
        <v>100</v>
      </c>
      <c r="B111" s="18" t="s">
        <v>8</v>
      </c>
      <c r="C111" s="40"/>
      <c r="D111" s="40"/>
      <c r="E111" s="40">
        <v>2215.2</v>
      </c>
      <c r="F111" s="40">
        <v>3357.9</v>
      </c>
      <c r="G111" s="40">
        <v>4634.4</v>
      </c>
    </row>
    <row r="112" spans="1:7" ht="25.5" customHeight="1">
      <c r="A112" s="19" t="s">
        <v>24</v>
      </c>
      <c r="B112" s="18" t="s">
        <v>8</v>
      </c>
      <c r="C112" s="40"/>
      <c r="D112" s="40"/>
      <c r="E112" s="40"/>
      <c r="F112" s="40"/>
      <c r="G112" s="40"/>
    </row>
    <row r="113" spans="1:7" ht="12.75">
      <c r="A113" s="19" t="s">
        <v>25</v>
      </c>
      <c r="B113" s="18" t="s">
        <v>8</v>
      </c>
      <c r="C113" s="40"/>
      <c r="D113" s="40"/>
      <c r="E113" s="40">
        <v>9746.9</v>
      </c>
      <c r="F113" s="40">
        <v>11193</v>
      </c>
      <c r="G113" s="40">
        <v>10195.7</v>
      </c>
    </row>
    <row r="114" spans="1:7" ht="12.75">
      <c r="A114" s="19" t="s">
        <v>26</v>
      </c>
      <c r="B114" s="18" t="s">
        <v>8</v>
      </c>
      <c r="C114" s="40"/>
      <c r="D114" s="40"/>
      <c r="E114" s="40">
        <v>9968.4</v>
      </c>
      <c r="F114" s="40">
        <v>10073.7</v>
      </c>
      <c r="G114" s="40">
        <v>10427.4</v>
      </c>
    </row>
    <row r="115" spans="1:7" ht="25.5">
      <c r="A115" s="19" t="s">
        <v>27</v>
      </c>
      <c r="B115" s="18" t="s">
        <v>8</v>
      </c>
      <c r="C115" s="40"/>
      <c r="D115" s="40"/>
      <c r="E115" s="40">
        <v>221.5</v>
      </c>
      <c r="F115" s="40">
        <v>223.9</v>
      </c>
      <c r="G115" s="40">
        <v>231.7</v>
      </c>
    </row>
    <row r="116" spans="1:7" ht="25.5" customHeight="1">
      <c r="A116" s="67" t="s">
        <v>111</v>
      </c>
      <c r="B116" s="18" t="s">
        <v>8</v>
      </c>
      <c r="C116" s="40"/>
      <c r="D116" s="40"/>
      <c r="E116" s="40">
        <v>3322.8</v>
      </c>
      <c r="F116" s="40">
        <v>5223.4</v>
      </c>
      <c r="G116" s="40">
        <v>6565.4</v>
      </c>
    </row>
    <row r="117" spans="1:7" ht="61.5" customHeight="1">
      <c r="A117" s="28" t="s">
        <v>70</v>
      </c>
      <c r="B117" s="3" t="s">
        <v>8</v>
      </c>
      <c r="C117" s="40"/>
      <c r="D117" s="40"/>
      <c r="E117" s="40"/>
      <c r="F117" s="40"/>
      <c r="G117" s="40"/>
    </row>
    <row r="118" spans="1:7" ht="22.5" customHeight="1">
      <c r="A118" s="28" t="s">
        <v>37</v>
      </c>
      <c r="B118" s="3" t="s">
        <v>8</v>
      </c>
      <c r="C118" s="40"/>
      <c r="D118" s="40"/>
      <c r="E118" s="40">
        <v>2492.1</v>
      </c>
      <c r="F118" s="40">
        <v>2518.4</v>
      </c>
      <c r="G118" s="40">
        <v>2606.9</v>
      </c>
    </row>
    <row r="119" spans="1:7" ht="25.5">
      <c r="A119" s="19" t="s">
        <v>28</v>
      </c>
      <c r="B119" s="3" t="s">
        <v>8</v>
      </c>
      <c r="C119" s="40"/>
      <c r="D119" s="40"/>
      <c r="E119" s="40">
        <v>369.3</v>
      </c>
      <c r="F119" s="40">
        <v>337.1</v>
      </c>
      <c r="G119" s="40">
        <v>430.9</v>
      </c>
    </row>
    <row r="120" spans="1:7" ht="30.75" customHeight="1">
      <c r="A120" s="19" t="s">
        <v>98</v>
      </c>
      <c r="B120" s="3" t="s">
        <v>8</v>
      </c>
      <c r="C120" s="40"/>
      <c r="D120" s="40"/>
      <c r="E120" s="40">
        <v>3012.7</v>
      </c>
      <c r="F120" s="40">
        <v>3007.2</v>
      </c>
      <c r="G120" s="40">
        <v>3112.8</v>
      </c>
    </row>
    <row r="121" spans="1:7" ht="63.75" hidden="1">
      <c r="A121" s="19" t="s">
        <v>48</v>
      </c>
      <c r="B121" s="18" t="s">
        <v>8</v>
      </c>
      <c r="C121" s="40"/>
      <c r="D121" s="40"/>
      <c r="E121" s="40"/>
      <c r="F121" s="40"/>
      <c r="G121" s="40"/>
    </row>
    <row r="122" spans="1:7" ht="87" customHeight="1" hidden="1">
      <c r="A122" s="19" t="s">
        <v>56</v>
      </c>
      <c r="B122" s="3" t="s">
        <v>8</v>
      </c>
      <c r="C122" s="40"/>
      <c r="D122" s="40"/>
      <c r="E122" s="40"/>
      <c r="F122" s="40"/>
      <c r="G122" s="40"/>
    </row>
    <row r="123" spans="1:7" ht="36.75" customHeight="1">
      <c r="A123" s="19" t="s">
        <v>99</v>
      </c>
      <c r="B123" s="3" t="s">
        <v>8</v>
      </c>
      <c r="C123" s="40"/>
      <c r="D123" s="40"/>
      <c r="E123" s="40"/>
      <c r="F123" s="40"/>
      <c r="G123" s="40"/>
    </row>
    <row r="124" spans="1:7" ht="44.25" customHeight="1" hidden="1">
      <c r="A124" s="19" t="s">
        <v>64</v>
      </c>
      <c r="B124" s="3" t="s">
        <v>8</v>
      </c>
      <c r="C124" s="40"/>
      <c r="D124" s="40"/>
      <c r="E124" s="40"/>
      <c r="F124" s="40"/>
      <c r="G124" s="40"/>
    </row>
    <row r="125" spans="1:7" ht="44.25" customHeight="1" hidden="1">
      <c r="A125" s="19" t="s">
        <v>62</v>
      </c>
      <c r="B125" s="18" t="s">
        <v>8</v>
      </c>
      <c r="C125" s="40"/>
      <c r="D125" s="40"/>
      <c r="E125" s="40"/>
      <c r="F125" s="40"/>
      <c r="G125" s="40"/>
    </row>
    <row r="126" spans="1:7" ht="26.25" customHeight="1">
      <c r="A126" s="19" t="s">
        <v>63</v>
      </c>
      <c r="B126" s="3" t="s">
        <v>8</v>
      </c>
      <c r="C126" s="40"/>
      <c r="D126" s="40"/>
      <c r="E126" s="40"/>
      <c r="F126" s="40"/>
      <c r="G126" s="40"/>
    </row>
    <row r="127" spans="1:7" ht="25.5" customHeight="1">
      <c r="A127" s="19" t="s">
        <v>73</v>
      </c>
      <c r="B127" s="3" t="s">
        <v>8</v>
      </c>
      <c r="C127" s="40"/>
      <c r="D127" s="40"/>
      <c r="E127" s="40">
        <v>2547.5</v>
      </c>
      <c r="F127" s="40">
        <v>2518.4</v>
      </c>
      <c r="G127" s="40">
        <v>2606.8</v>
      </c>
    </row>
    <row r="128" spans="1:7" ht="51.75" customHeight="1">
      <c r="A128" s="25" t="s">
        <v>85</v>
      </c>
      <c r="B128" s="3" t="s">
        <v>8</v>
      </c>
      <c r="C128" s="40"/>
      <c r="D128" s="40"/>
      <c r="E128" s="40"/>
      <c r="F128" s="40"/>
      <c r="G128" s="40"/>
    </row>
    <row r="129" spans="1:7" ht="35.25" customHeight="1">
      <c r="A129" s="13" t="s">
        <v>104</v>
      </c>
      <c r="B129" s="48" t="s">
        <v>8</v>
      </c>
      <c r="C129" s="12">
        <f>SUM(C108:C128)</f>
        <v>0</v>
      </c>
      <c r="D129" s="60">
        <f>SUM(D108:D128)</f>
        <v>0</v>
      </c>
      <c r="E129" s="12">
        <f>SUM(E108:E128)</f>
        <v>69747</v>
      </c>
      <c r="F129" s="12">
        <f>SUM(F108:F128)</f>
        <v>74589</v>
      </c>
      <c r="G129" s="12">
        <f>SUM(G108:G128)</f>
        <v>77945</v>
      </c>
    </row>
    <row r="130" spans="1:7" ht="12.75" customHeight="1" hidden="1">
      <c r="A130" s="30" t="s">
        <v>87</v>
      </c>
      <c r="B130" s="31"/>
      <c r="C130" s="32"/>
      <c r="D130" s="61"/>
      <c r="E130" s="31"/>
      <c r="F130" s="31"/>
      <c r="G130" s="31"/>
    </row>
    <row r="131" spans="1:7" ht="12.75" customHeight="1" hidden="1">
      <c r="A131" s="33" t="s">
        <v>41</v>
      </c>
      <c r="B131" s="31"/>
      <c r="C131" s="32"/>
      <c r="D131" s="61"/>
      <c r="E131" s="31"/>
      <c r="F131" s="31"/>
      <c r="G131" s="31"/>
    </row>
    <row r="132" spans="1:7" ht="12.75" customHeight="1" hidden="1">
      <c r="A132" s="34" t="s">
        <v>42</v>
      </c>
      <c r="B132" s="77" t="str">
        <f>D19</f>
        <v>осуществление государственных функций, полномочий и оказание вытекающих из них государственных услуг</v>
      </c>
      <c r="C132" s="77"/>
      <c r="D132" s="77"/>
      <c r="E132" s="77"/>
      <c r="F132" s="77"/>
      <c r="G132" s="77"/>
    </row>
    <row r="133" spans="1:7" ht="12.75" customHeight="1" hidden="1">
      <c r="A133" s="34" t="s">
        <v>43</v>
      </c>
      <c r="B133" s="29" t="s">
        <v>3</v>
      </c>
      <c r="C133" s="35"/>
      <c r="D133" s="62"/>
      <c r="E133" s="36"/>
      <c r="F133" s="36"/>
      <c r="G133" s="36"/>
    </row>
    <row r="134" spans="1:7" ht="25.5" customHeight="1" hidden="1">
      <c r="A134" s="37" t="s">
        <v>44</v>
      </c>
      <c r="B134" s="74" t="s">
        <v>101</v>
      </c>
      <c r="C134" s="74"/>
      <c r="D134" s="74"/>
      <c r="E134" s="74"/>
      <c r="F134" s="74"/>
      <c r="G134" s="74"/>
    </row>
    <row r="135" spans="1:7" ht="12.75" customHeight="1" hidden="1">
      <c r="A135" s="7"/>
      <c r="B135" s="31"/>
      <c r="C135" s="32"/>
      <c r="D135" s="61"/>
      <c r="E135" s="31"/>
      <c r="F135" s="31"/>
      <c r="G135" s="31"/>
    </row>
    <row r="136" spans="1:7" ht="25.5" customHeight="1" hidden="1">
      <c r="A136" s="93" t="s">
        <v>7</v>
      </c>
      <c r="B136" s="93" t="s">
        <v>6</v>
      </c>
      <c r="C136" s="3" t="s">
        <v>16</v>
      </c>
      <c r="D136" s="59" t="s">
        <v>17</v>
      </c>
      <c r="E136" s="95" t="s">
        <v>0</v>
      </c>
      <c r="F136" s="96"/>
      <c r="G136" s="97"/>
    </row>
    <row r="137" spans="1:7" ht="12.75" customHeight="1" hidden="1">
      <c r="A137" s="94"/>
      <c r="B137" s="94"/>
      <c r="C137" s="4" t="s">
        <v>49</v>
      </c>
      <c r="D137" s="4" t="s">
        <v>60</v>
      </c>
      <c r="E137" s="4" t="s">
        <v>78</v>
      </c>
      <c r="F137" s="4" t="s">
        <v>95</v>
      </c>
      <c r="G137" s="4" t="s">
        <v>107</v>
      </c>
    </row>
    <row r="138" spans="1:7" ht="51" customHeight="1" hidden="1">
      <c r="A138" s="19" t="s">
        <v>92</v>
      </c>
      <c r="B138" s="18" t="s">
        <v>8</v>
      </c>
      <c r="C138" s="4"/>
      <c r="D138" s="40"/>
      <c r="E138" s="4"/>
      <c r="F138" s="4"/>
      <c r="G138" s="4"/>
    </row>
    <row r="139" spans="1:7" ht="51" customHeight="1" hidden="1">
      <c r="A139" s="25" t="s">
        <v>85</v>
      </c>
      <c r="B139" s="3" t="s">
        <v>8</v>
      </c>
      <c r="C139" s="4"/>
      <c r="D139" s="40"/>
      <c r="E139" s="4"/>
      <c r="F139" s="4"/>
      <c r="G139" s="4"/>
    </row>
    <row r="140" spans="1:7" ht="51" customHeight="1" hidden="1">
      <c r="A140" s="19" t="s">
        <v>81</v>
      </c>
      <c r="B140" s="38" t="s">
        <v>94</v>
      </c>
      <c r="C140" s="4"/>
      <c r="D140" s="4"/>
      <c r="E140" s="4"/>
      <c r="F140" s="4"/>
      <c r="G140" s="4"/>
    </row>
    <row r="141" spans="1:7" ht="63.75" customHeight="1" hidden="1">
      <c r="A141" s="19" t="s">
        <v>86</v>
      </c>
      <c r="B141" s="38" t="s">
        <v>94</v>
      </c>
      <c r="C141" s="4"/>
      <c r="D141" s="4"/>
      <c r="E141" s="4"/>
      <c r="F141" s="4"/>
      <c r="G141" s="4"/>
    </row>
    <row r="142" spans="1:7" ht="51" customHeight="1" hidden="1">
      <c r="A142" s="19" t="s">
        <v>88</v>
      </c>
      <c r="B142" s="38" t="s">
        <v>94</v>
      </c>
      <c r="C142" s="4"/>
      <c r="D142" s="4"/>
      <c r="E142" s="4"/>
      <c r="F142" s="4"/>
      <c r="G142" s="4"/>
    </row>
    <row r="143" spans="1:7" ht="63.75" customHeight="1" hidden="1">
      <c r="A143" s="13" t="s">
        <v>105</v>
      </c>
      <c r="B143" s="38" t="s">
        <v>94</v>
      </c>
      <c r="C143" s="12">
        <f>C140+C142+C141</f>
        <v>0</v>
      </c>
      <c r="D143" s="64">
        <f>D140+D142+D141</f>
        <v>0</v>
      </c>
      <c r="E143" s="12">
        <f>SUM(E138:E142)</f>
        <v>0</v>
      </c>
      <c r="F143" s="21">
        <f>F140+F142</f>
        <v>0</v>
      </c>
      <c r="G143" s="21">
        <f>G140+G142</f>
        <v>0</v>
      </c>
    </row>
    <row r="144" spans="1:7" ht="12.75" customHeight="1" hidden="1">
      <c r="A144" s="16"/>
      <c r="B144" s="98"/>
      <c r="C144" s="98"/>
      <c r="D144" s="98"/>
      <c r="E144" s="98"/>
      <c r="F144" s="98"/>
      <c r="G144" s="98"/>
    </row>
    <row r="145" spans="1:7" ht="25.5" customHeight="1" hidden="1">
      <c r="A145" s="99" t="s">
        <v>45</v>
      </c>
      <c r="B145" s="93" t="s">
        <v>6</v>
      </c>
      <c r="C145" s="3" t="s">
        <v>16</v>
      </c>
      <c r="D145" s="59" t="s">
        <v>17</v>
      </c>
      <c r="E145" s="95" t="s">
        <v>0</v>
      </c>
      <c r="F145" s="96"/>
      <c r="G145" s="97"/>
    </row>
    <row r="146" spans="1:7" ht="12.75" customHeight="1" hidden="1">
      <c r="A146" s="100"/>
      <c r="B146" s="94"/>
      <c r="C146" s="4" t="s">
        <v>49</v>
      </c>
      <c r="D146" s="4" t="s">
        <v>60</v>
      </c>
      <c r="E146" s="4" t="s">
        <v>78</v>
      </c>
      <c r="F146" s="4" t="s">
        <v>95</v>
      </c>
      <c r="G146" s="4" t="s">
        <v>107</v>
      </c>
    </row>
    <row r="147" spans="1:7" ht="63.75" customHeight="1" hidden="1">
      <c r="A147" s="20" t="s">
        <v>91</v>
      </c>
      <c r="B147" s="4" t="s">
        <v>15</v>
      </c>
      <c r="C147" s="4"/>
      <c r="D147" s="70"/>
      <c r="E147" s="40"/>
      <c r="F147" s="40"/>
      <c r="G147" s="40"/>
    </row>
    <row r="148" spans="1:7" ht="63.75" customHeight="1" hidden="1">
      <c r="A148" s="19" t="s">
        <v>72</v>
      </c>
      <c r="B148" s="4" t="s">
        <v>15</v>
      </c>
      <c r="C148" s="4"/>
      <c r="D148" s="4"/>
      <c r="E148" s="4"/>
      <c r="F148" s="4"/>
      <c r="G148" s="4"/>
    </row>
    <row r="149" spans="1:7" ht="63.75" customHeight="1" hidden="1">
      <c r="A149" s="20" t="s">
        <v>82</v>
      </c>
      <c r="B149" s="3" t="s">
        <v>15</v>
      </c>
      <c r="C149" s="4"/>
      <c r="D149" s="4"/>
      <c r="E149" s="4"/>
      <c r="F149" s="4"/>
      <c r="G149" s="4"/>
    </row>
    <row r="150" spans="1:7" ht="51" customHeight="1" hidden="1">
      <c r="A150" s="19" t="s">
        <v>84</v>
      </c>
      <c r="B150" s="3" t="s">
        <v>15</v>
      </c>
      <c r="C150" s="4"/>
      <c r="D150" s="4"/>
      <c r="E150" s="4"/>
      <c r="F150" s="4"/>
      <c r="G150" s="4"/>
    </row>
    <row r="151" spans="1:7" ht="38.25" customHeight="1" hidden="1">
      <c r="A151" s="19" t="s">
        <v>89</v>
      </c>
      <c r="B151" s="3" t="s">
        <v>15</v>
      </c>
      <c r="C151" s="4"/>
      <c r="D151" s="40"/>
      <c r="E151" s="40"/>
      <c r="F151" s="40"/>
      <c r="G151" s="40"/>
    </row>
    <row r="152" spans="1:7" s="52" customFormat="1" ht="25.5" customHeight="1" hidden="1">
      <c r="A152" s="23" t="s">
        <v>22</v>
      </c>
      <c r="B152" s="48" t="s">
        <v>15</v>
      </c>
      <c r="C152" s="51">
        <f>C149+C151+C150</f>
        <v>0</v>
      </c>
      <c r="D152" s="65">
        <f>D149+D151+D150</f>
        <v>0</v>
      </c>
      <c r="E152" s="51">
        <f>SUM(E147:E151)</f>
        <v>0</v>
      </c>
      <c r="F152" s="51">
        <f>F149+F151</f>
        <v>0</v>
      </c>
      <c r="G152" s="51">
        <f>G149+G151</f>
        <v>0</v>
      </c>
    </row>
    <row r="153" ht="23.25" customHeight="1"/>
  </sheetData>
  <sheetProtection/>
  <mergeCells count="57">
    <mergeCell ref="B144:G144"/>
    <mergeCell ref="A145:A146"/>
    <mergeCell ref="B145:B146"/>
    <mergeCell ref="E145:G145"/>
    <mergeCell ref="A104:A105"/>
    <mergeCell ref="B104:B105"/>
    <mergeCell ref="E104:G104"/>
    <mergeCell ref="B132:G132"/>
    <mergeCell ref="B134:G134"/>
    <mergeCell ref="A136:A137"/>
    <mergeCell ref="B136:B137"/>
    <mergeCell ref="E136:G136"/>
    <mergeCell ref="B77:G77"/>
    <mergeCell ref="B79:G79"/>
    <mergeCell ref="A81:A82"/>
    <mergeCell ref="B81:B82"/>
    <mergeCell ref="E81:G81"/>
    <mergeCell ref="A102:G102"/>
    <mergeCell ref="B54:G54"/>
    <mergeCell ref="B56:G56"/>
    <mergeCell ref="A57:A58"/>
    <mergeCell ref="B57:B58"/>
    <mergeCell ref="E57:G57"/>
    <mergeCell ref="E67:G67"/>
    <mergeCell ref="B66:G66"/>
    <mergeCell ref="A65:G65"/>
    <mergeCell ref="B43:B44"/>
    <mergeCell ref="E43:G43"/>
    <mergeCell ref="B46:G46"/>
    <mergeCell ref="A47:A48"/>
    <mergeCell ref="B47:B48"/>
    <mergeCell ref="E47:G47"/>
    <mergeCell ref="A43:A44"/>
    <mergeCell ref="A9:G9"/>
    <mergeCell ref="A10:G10"/>
    <mergeCell ref="A13:G13"/>
    <mergeCell ref="F7:G7"/>
    <mergeCell ref="B24:G24"/>
    <mergeCell ref="B26:G26"/>
    <mergeCell ref="B11:E11"/>
    <mergeCell ref="A14:G14"/>
    <mergeCell ref="A16:G16"/>
    <mergeCell ref="D19:G19"/>
    <mergeCell ref="D1:G1"/>
    <mergeCell ref="D2:G2"/>
    <mergeCell ref="D3:G3"/>
    <mergeCell ref="D4:G4"/>
    <mergeCell ref="B6:G6"/>
    <mergeCell ref="A8:G8"/>
    <mergeCell ref="B23:G23"/>
    <mergeCell ref="A25:C25"/>
    <mergeCell ref="A28:G28"/>
    <mergeCell ref="B41:G41"/>
    <mergeCell ref="B39:G39"/>
    <mergeCell ref="A30:A31"/>
    <mergeCell ref="B30:B31"/>
    <mergeCell ref="E30:G30"/>
  </mergeCells>
  <printOptions/>
  <pageMargins left="0.5905511811023623" right="0.2755905511811024" top="0.4724409448818898" bottom="0.5511811023622047" header="0.31496062992125984" footer="0.31496062992125984"/>
  <pageSetup fitToHeight="3" fitToWidth="1" horizontalDpi="600" verticalDpi="600" orientation="portrait" paperSize="9" scale="78" r:id="rId1"/>
  <rowBreaks count="1" manualBreakCount="1">
    <brk id="3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2024-01-08T03:48:26Z</cp:lastPrinted>
  <dcterms:created xsi:type="dcterms:W3CDTF">2009-01-27T06:24:31Z</dcterms:created>
  <dcterms:modified xsi:type="dcterms:W3CDTF">2024-01-23T09:11:11Z</dcterms:modified>
  <cp:category/>
  <cp:version/>
  <cp:contentType/>
  <cp:contentStatus/>
</cp:coreProperties>
</file>