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<sst xmlns="http://schemas.openxmlformats.org/spreadsheetml/2006/main" count="168" uniqueCount="71">
  <si>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</si>
  <si>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</si>
  <si>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</si>
  <si>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</si>
  <si>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</si>
  <si>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</si>
  <si>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</si>
  <si>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</si>
  <si>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</si>
  <si>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</si>
  <si>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</si>
  <si>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</si>
  <si>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</si>
  <si>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</si>
  <si>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</si>
  <si>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</si>
  <si>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</si>
  <si>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</si>
  <si>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</si>
  <si>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</si>
  <si>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</si>
  <si>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</si>
  <si>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</si>
  <si>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</si>
  <si>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</si>
  <si>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</si>
  <si>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на выплату государственной адресной социальной помощи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</si>
  <si>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</si>
  <si>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</si>
  <si>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</si>
  <si>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</si>
  <si>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</si>
  <si>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</si>
  <si>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</si>
  <si>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Направление расходов на оказание адресной социальной помощи малобеспеченным семьям.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</si>
  <si>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</si>
  <si>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</si>
  <si>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</si>
  <si>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</si>
  <si>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</si>
  <si>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</si>
  <si>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Итого расходы на выплату государственной адресной социальной помощи за счет средств республиканского бюджета 011</t>
  </si>
  <si>
    <t>Итого расходы на выплату государственной адресной социальной помощи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</si>
  <si>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</si>
  <si>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</si>
  <si>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Количество получателей гарантированного социального пакета детям из малообеспеченных семей</t>
  </si>
  <si>
    <t>Итого расходы на выплату государственной адресной социальной помощи за счет средств областного бюджета 028</t>
  </si>
  <si>
    <t>2023 год</t>
  </si>
  <si>
    <t>Приложение №6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</si>
  <si>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</si>
  <si>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</si>
  <si>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</si>
  <si>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</si>
  <si>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</si>
  <si>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</si>
  <si>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на 2022-2024 годы</t>
  </si>
  <si>
    <t>2024год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</si>
  <si>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</si>
  <si>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</si>
  <si>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от24.05.2022 года  №57ә-ө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</si>
  <si>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20.10.2022 года  №138-ө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</si>
  <si>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28.10.2022 года  №141-ө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</si>
  <si>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07.12.2022 года  №172-ө </t>
  </si>
  <si>
    <t>Предоставление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</si>
  <si>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№7С-16/1 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 Решения сессии Бурабайского районного маслихата от 16  мая  2022 года № 7С-23/3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04  октября  2022 года № 7С-28/1 «О внесении изменений в решение Бурабайского районного маслихата от 24 декабря 2021 года № 7С-16/1 «О районном бюджете на 2022-2024 годы»  Решения сессии Бурабайского районного маслихата от17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Постановление акимата Бурабайского района №а-11/424 от 28.11.22 года
</t>
    </r>
  </si>
  <si>
    <t>Направление расходов на оказание адресной социальной помощи малобеспеченным семьям. Дополнительно выделены бюджетные средства на сумму 11186,0 тыс.тенге софинансирование 20% АСП. Дополнительно выделены бюджетные средства на сумму 1263,3 тыс.тенге за счет увеличение получателе. Дополнительно выделены бюджетные средства на сумму 6898,9 тыс.тенге за счет увеличение получателей</t>
  </si>
  <si>
    <t>Удельный вес получателей АСП (обусловленной денежной помощи), вовлеченных в активные меры содействия занятости (от общего числа трудоспособных получателей ОДП) 70,5% на 2022 год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</si>
  <si>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07.10.2022 года  №133-ө </t>
  </si>
  <si>
    <t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</si>
  <si>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</si>
  <si>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Итого расходы по бюджетной подпрограмме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</si>
</sst>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2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32" borderId="11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>
      <alignment horizontal="right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view="pageBreakPreview" zoomScale="80" zoomScaleSheetLayoutView="80" zoomScalePageLayoutView="0" workbookViewId="0" topLeftCell="A74">
      <selection activeCell="E77" sqref="E77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25390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256" ht="60" customHeight="1">
      <c r="A1" s="61"/>
      <c r="B1" s="61"/>
      <c r="C1" s="61"/>
      <c r="D1" s="62" t="s">
        <v>62</v>
      </c>
      <c r="E1" s="62"/>
      <c r="F1" s="62"/>
      <c r="G1" s="62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60" customHeight="1">
      <c r="A2" s="61"/>
      <c r="B2" s="61"/>
      <c r="C2" s="61"/>
      <c r="D2" s="62" t="s">
        <v>61</v>
      </c>
      <c r="E2" s="62"/>
      <c r="F2" s="62"/>
      <c r="G2" s="62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7" ht="62.25" customHeight="1">
      <c r="A3" s="61"/>
      <c r="B3" s="61"/>
      <c r="C3" s="61"/>
      <c r="D3" s="62" t="s">
        <v>60</v>
      </c>
      <c r="E3" s="62"/>
      <c r="F3" s="62"/>
      <c r="G3" s="62"/>
    </row>
    <row r="4" spans="1:7" ht="62.25" customHeight="1">
      <c r="A4" s="61"/>
      <c r="B4" s="61"/>
      <c r="C4" s="61"/>
      <c r="D4" s="62" t="s">
        <v>67</v>
      </c>
      <c r="E4" s="62"/>
      <c r="F4" s="62"/>
      <c r="G4" s="62"/>
    </row>
    <row r="5" spans="4:7" ht="66.75" customHeight="1">
      <c r="D5" s="62" t="s">
        <v>59</v>
      </c>
      <c r="E5" s="62"/>
      <c r="F5" s="62"/>
      <c r="G5" s="62"/>
    </row>
    <row r="6" spans="1:7" ht="187.5" customHeight="1">
      <c r="A6" s="57"/>
      <c r="B6" s="72" t="s">
        <v>58</v>
      </c>
      <c r="C6" s="72"/>
      <c r="D6" s="72"/>
      <c r="E6" s="72"/>
      <c r="F6" s="72"/>
      <c r="G6" s="72"/>
    </row>
    <row r="7" spans="1:7" ht="12.75">
      <c r="A7" s="1"/>
      <c r="B7" s="54"/>
      <c r="C7" s="54"/>
      <c r="D7" s="54"/>
      <c r="E7" s="54"/>
      <c r="F7" s="79" t="s">
        <v>48</v>
      </c>
      <c r="G7" s="79"/>
    </row>
    <row r="8" spans="1:7" ht="12.75">
      <c r="A8" s="73" t="s">
        <v>9</v>
      </c>
      <c r="B8" s="74"/>
      <c r="C8" s="74"/>
      <c r="D8" s="74"/>
      <c r="E8" s="74"/>
      <c r="F8" s="74"/>
      <c r="G8" s="74"/>
    </row>
    <row r="9" spans="1:7" ht="33.75" customHeight="1">
      <c r="A9" s="75" t="s">
        <v>44</v>
      </c>
      <c r="B9" s="76"/>
      <c r="C9" s="76"/>
      <c r="D9" s="76"/>
      <c r="E9" s="76"/>
      <c r="F9" s="76"/>
      <c r="G9" s="76"/>
    </row>
    <row r="10" spans="1:7" ht="0.75" customHeight="1" hidden="1">
      <c r="A10" s="77" t="s">
        <v>10</v>
      </c>
      <c r="B10" s="77"/>
      <c r="C10" s="77"/>
      <c r="D10" s="77"/>
      <c r="E10" s="77"/>
      <c r="F10" s="77"/>
      <c r="G10" s="77"/>
    </row>
    <row r="11" spans="1:7" ht="18" customHeight="1">
      <c r="A11" s="6"/>
      <c r="B11" s="73" t="s">
        <v>55</v>
      </c>
      <c r="C11" s="73"/>
      <c r="D11" s="73"/>
      <c r="E11" s="73"/>
      <c r="F11" s="6"/>
      <c r="G11" s="6"/>
    </row>
    <row r="12" spans="1:7" ht="24" customHeight="1">
      <c r="A12" s="78" t="s">
        <v>57</v>
      </c>
      <c r="B12" s="78"/>
      <c r="C12" s="78"/>
      <c r="D12" s="78"/>
      <c r="E12" s="78"/>
      <c r="F12" s="78"/>
      <c r="G12" s="78"/>
    </row>
    <row r="13" spans="1:7" ht="12.75">
      <c r="A13" s="80" t="s">
        <v>37</v>
      </c>
      <c r="B13" s="80"/>
      <c r="C13" s="80"/>
      <c r="D13" s="80"/>
      <c r="E13" s="80"/>
      <c r="F13" s="80"/>
      <c r="G13" s="80"/>
    </row>
    <row r="14" spans="1:7" ht="288.75" customHeight="1">
      <c r="A14" s="81" t="s">
        <v>64</v>
      </c>
      <c r="B14" s="81"/>
      <c r="C14" s="81"/>
      <c r="D14" s="81"/>
      <c r="E14" s="81"/>
      <c r="F14" s="81"/>
      <c r="G14" s="81"/>
    </row>
    <row r="15" spans="1:7" ht="26.25" customHeight="1">
      <c r="A15" s="15" t="s">
        <v>11</v>
      </c>
      <c r="B15" s="16"/>
      <c r="C15" s="16"/>
      <c r="D15" s="16"/>
      <c r="E15" s="16"/>
      <c r="F15" s="16"/>
      <c r="G15" s="16"/>
    </row>
    <row r="16" spans="1:7" ht="12.75">
      <c r="A16" s="18" t="s">
        <v>4</v>
      </c>
      <c r="B16" s="16"/>
      <c r="C16" s="16"/>
      <c r="D16" s="24" t="s">
        <v>28</v>
      </c>
      <c r="E16" s="16"/>
      <c r="F16" s="16"/>
      <c r="G16" s="16"/>
    </row>
    <row r="17" spans="1:7" ht="43.5" customHeight="1">
      <c r="A17" s="17" t="s">
        <v>2</v>
      </c>
      <c r="B17" s="16"/>
      <c r="C17" s="16"/>
      <c r="D17" s="82" t="s">
        <v>25</v>
      </c>
      <c r="E17" s="82"/>
      <c r="F17" s="82"/>
      <c r="G17" s="82"/>
    </row>
    <row r="18" spans="1:7" ht="12.75">
      <c r="A18" s="17" t="s">
        <v>1</v>
      </c>
      <c r="B18" s="16"/>
      <c r="C18" s="16"/>
      <c r="D18" s="16" t="s">
        <v>29</v>
      </c>
      <c r="E18" s="16"/>
      <c r="F18" s="16"/>
      <c r="G18" s="16"/>
    </row>
    <row r="19" spans="1:7" ht="12.75">
      <c r="A19" s="17" t="s">
        <v>5</v>
      </c>
      <c r="B19" s="16"/>
      <c r="C19" s="16"/>
      <c r="D19" s="1" t="s">
        <v>3</v>
      </c>
      <c r="E19" s="16"/>
      <c r="F19" s="16"/>
      <c r="G19" s="16"/>
    </row>
    <row r="20" spans="1:7" ht="23.25" customHeight="1">
      <c r="A20" s="25"/>
      <c r="B20" s="16"/>
      <c r="C20" s="16"/>
      <c r="D20" s="1"/>
      <c r="E20" s="16"/>
      <c r="F20" s="16"/>
      <c r="G20" s="16"/>
    </row>
    <row r="21" spans="1:7" ht="139.5" customHeight="1">
      <c r="A21" s="32" t="s">
        <v>16</v>
      </c>
      <c r="B21" s="81" t="s">
        <v>54</v>
      </c>
      <c r="C21" s="81"/>
      <c r="D21" s="81"/>
      <c r="E21" s="81"/>
      <c r="F21" s="81"/>
      <c r="G21" s="81"/>
    </row>
    <row r="22" spans="1:7" ht="49.5" customHeight="1">
      <c r="A22" s="33" t="s">
        <v>35</v>
      </c>
      <c r="B22" s="86" t="s">
        <v>66</v>
      </c>
      <c r="C22" s="86"/>
      <c r="D22" s="86"/>
      <c r="E22" s="86"/>
      <c r="F22" s="86"/>
      <c r="G22" s="86"/>
    </row>
    <row r="23" spans="1:7" ht="78" customHeight="1">
      <c r="A23" s="33" t="s">
        <v>24</v>
      </c>
      <c r="B23" s="81" t="s">
        <v>63</v>
      </c>
      <c r="C23" s="81"/>
      <c r="D23" s="81"/>
      <c r="E23" s="81"/>
      <c r="F23" s="81"/>
      <c r="G23" s="81"/>
    </row>
    <row r="24" spans="1:7" ht="12.75">
      <c r="A24" s="7"/>
      <c r="B24" s="1"/>
      <c r="C24" s="1"/>
      <c r="D24" s="1"/>
      <c r="E24" s="1"/>
      <c r="F24" s="1"/>
      <c r="G24" s="1"/>
    </row>
    <row r="25" spans="1:7" ht="12.75">
      <c r="A25" s="83" t="s">
        <v>12</v>
      </c>
      <c r="B25" s="83"/>
      <c r="C25" s="83"/>
      <c r="D25" s="83"/>
      <c r="E25" s="83"/>
      <c r="F25" s="83"/>
      <c r="G25" s="83"/>
    </row>
    <row r="26" spans="1:7" ht="61.5" customHeight="1">
      <c r="A26" s="68" t="s">
        <v>13</v>
      </c>
      <c r="B26" s="84" t="s">
        <v>6</v>
      </c>
      <c r="C26" s="2" t="s">
        <v>22</v>
      </c>
      <c r="D26" s="2" t="s">
        <v>23</v>
      </c>
      <c r="E26" s="84" t="s">
        <v>0</v>
      </c>
      <c r="F26" s="84"/>
      <c r="G26" s="84"/>
    </row>
    <row r="27" spans="1:7" ht="47.25" customHeight="1">
      <c r="A27" s="69"/>
      <c r="B27" s="84"/>
      <c r="C27" s="3" t="s">
        <v>36</v>
      </c>
      <c r="D27" s="3" t="s">
        <v>39</v>
      </c>
      <c r="E27" s="3" t="s">
        <v>43</v>
      </c>
      <c r="F27" s="3" t="s">
        <v>47</v>
      </c>
      <c r="G27" s="3" t="s">
        <v>56</v>
      </c>
    </row>
    <row r="28" spans="1:7" ht="71.25" customHeight="1">
      <c r="A28" s="53" t="s">
        <v>41</v>
      </c>
      <c r="B28" s="51" t="s">
        <v>8</v>
      </c>
      <c r="C28" s="52">
        <f>C51</f>
        <v>201787.8</v>
      </c>
      <c r="D28" s="52">
        <f>D51</f>
        <v>114591</v>
      </c>
      <c r="E28" s="52">
        <f>E51</f>
        <v>79983</v>
      </c>
      <c r="F28" s="52">
        <f>F51</f>
        <v>0</v>
      </c>
      <c r="G28" s="52">
        <f>G51</f>
        <v>0</v>
      </c>
    </row>
    <row r="29" spans="1:7" ht="66" customHeight="1">
      <c r="A29" s="53" t="s">
        <v>46</v>
      </c>
      <c r="B29" s="51" t="s">
        <v>8</v>
      </c>
      <c r="C29" s="56">
        <f>C66</f>
        <v>5719.7</v>
      </c>
      <c r="D29" s="56">
        <f>D66</f>
        <v>0</v>
      </c>
      <c r="E29" s="56">
        <f>E66</f>
        <v>0</v>
      </c>
      <c r="F29" s="56">
        <f>F66</f>
        <v>0</v>
      </c>
      <c r="G29" s="56">
        <f>G66</f>
        <v>0</v>
      </c>
    </row>
    <row r="30" spans="1:7" ht="59.25" customHeight="1">
      <c r="A30" s="53" t="s">
        <v>42</v>
      </c>
      <c r="B30" s="51" t="s">
        <v>8</v>
      </c>
      <c r="C30" s="52">
        <f>C84</f>
        <v>8714</v>
      </c>
      <c r="D30" s="52">
        <f>D84</f>
        <v>4214</v>
      </c>
      <c r="E30" s="52">
        <f>E84</f>
        <v>28062.199999999997</v>
      </c>
      <c r="F30" s="52">
        <f>F84</f>
        <v>26321</v>
      </c>
      <c r="G30" s="52">
        <f>G84</f>
        <v>26321</v>
      </c>
    </row>
    <row r="31" spans="1:7" ht="25.5">
      <c r="A31" s="23" t="s">
        <v>40</v>
      </c>
      <c r="B31" s="8" t="s">
        <v>8</v>
      </c>
      <c r="C31" s="50">
        <f>C28+C29+C30</f>
        <v>216221.5</v>
      </c>
      <c r="D31" s="50">
        <f>D28+D29+D30</f>
        <v>118805</v>
      </c>
      <c r="E31" s="50">
        <f>E28+E29+E30</f>
        <v>108045.2</v>
      </c>
      <c r="F31" s="50">
        <f>F28+F29+F30</f>
        <v>26321</v>
      </c>
      <c r="G31" s="50">
        <f>G28+G29+G30</f>
        <v>26321</v>
      </c>
    </row>
    <row r="32" spans="1:7" ht="12.75">
      <c r="A32" s="9"/>
      <c r="B32" s="43"/>
      <c r="C32" s="46"/>
      <c r="D32" s="46"/>
      <c r="E32" s="46"/>
      <c r="F32" s="46"/>
      <c r="G32" s="46"/>
    </row>
    <row r="33" spans="1:7" ht="27.75" customHeight="1">
      <c r="A33" s="21" t="s">
        <v>21</v>
      </c>
      <c r="B33" s="10"/>
      <c r="C33" s="11"/>
      <c r="D33" s="12"/>
      <c r="E33" s="10"/>
      <c r="F33" s="10"/>
      <c r="G33" s="10"/>
    </row>
    <row r="34" spans="1:7" ht="12.75">
      <c r="A34" s="13" t="s">
        <v>15</v>
      </c>
      <c r="B34" s="10"/>
      <c r="C34" s="11"/>
      <c r="D34" s="12"/>
      <c r="E34" s="10"/>
      <c r="F34" s="10"/>
      <c r="G34" s="10"/>
    </row>
    <row r="35" spans="1:7" ht="32.25" customHeight="1">
      <c r="A35" s="34" t="s">
        <v>17</v>
      </c>
      <c r="B35" s="85" t="s">
        <v>25</v>
      </c>
      <c r="C35" s="85"/>
      <c r="D35" s="85"/>
      <c r="E35" s="85"/>
      <c r="F35" s="85"/>
      <c r="G35" s="85"/>
    </row>
    <row r="36" spans="1:7" ht="22.5" customHeight="1">
      <c r="A36" s="34" t="s">
        <v>18</v>
      </c>
      <c r="B36" s="35" t="s">
        <v>3</v>
      </c>
      <c r="C36" s="36"/>
      <c r="D36" s="37"/>
      <c r="E36" s="38"/>
      <c r="F36" s="38"/>
      <c r="G36" s="38"/>
    </row>
    <row r="37" spans="1:7" ht="58.5" customHeight="1">
      <c r="A37" s="39" t="s">
        <v>19</v>
      </c>
      <c r="B37" s="86" t="s">
        <v>68</v>
      </c>
      <c r="C37" s="87"/>
      <c r="D37" s="87"/>
      <c r="E37" s="87"/>
      <c r="F37" s="87"/>
      <c r="G37" s="87"/>
    </row>
    <row r="38" spans="1:7" ht="12.75">
      <c r="A38" s="14"/>
      <c r="B38" s="10"/>
      <c r="C38" s="11"/>
      <c r="D38" s="12"/>
      <c r="E38" s="10"/>
      <c r="F38" s="10"/>
      <c r="G38" s="10"/>
    </row>
    <row r="39" spans="1:7" ht="38.25">
      <c r="A39" s="70" t="s">
        <v>7</v>
      </c>
      <c r="B39" s="84" t="s">
        <v>6</v>
      </c>
      <c r="C39" s="2" t="s">
        <v>22</v>
      </c>
      <c r="D39" s="2" t="s">
        <v>23</v>
      </c>
      <c r="E39" s="84" t="s">
        <v>0</v>
      </c>
      <c r="F39" s="84"/>
      <c r="G39" s="84"/>
    </row>
    <row r="40" spans="1:7" ht="12.75">
      <c r="A40" s="71"/>
      <c r="B40" s="84"/>
      <c r="C40" s="3" t="s">
        <v>36</v>
      </c>
      <c r="D40" s="3" t="s">
        <v>39</v>
      </c>
      <c r="E40" s="3" t="s">
        <v>43</v>
      </c>
      <c r="F40" s="3" t="s">
        <v>47</v>
      </c>
      <c r="G40" s="3" t="s">
        <v>56</v>
      </c>
    </row>
    <row r="41" spans="1:7" ht="43.5" customHeight="1">
      <c r="A41" s="40" t="s">
        <v>32</v>
      </c>
      <c r="B41" s="3" t="s">
        <v>20</v>
      </c>
      <c r="C41" s="5">
        <v>1633</v>
      </c>
      <c r="D41" s="41">
        <v>1475</v>
      </c>
      <c r="E41" s="41">
        <v>911</v>
      </c>
      <c r="F41" s="41"/>
      <c r="G41" s="41"/>
    </row>
    <row r="42" spans="1:7" ht="68.25" customHeight="1">
      <c r="A42" s="40" t="s">
        <v>45</v>
      </c>
      <c r="B42" s="3" t="s">
        <v>20</v>
      </c>
      <c r="C42" s="5">
        <v>330</v>
      </c>
      <c r="D42" s="41">
        <v>595</v>
      </c>
      <c r="E42" s="41">
        <v>268</v>
      </c>
      <c r="F42" s="41"/>
      <c r="G42" s="41"/>
    </row>
    <row r="43" spans="1:7" ht="40.5" customHeight="1">
      <c r="A43" s="40" t="s">
        <v>53</v>
      </c>
      <c r="B43" s="3" t="s">
        <v>20</v>
      </c>
      <c r="C43" s="5">
        <v>3562</v>
      </c>
      <c r="D43" s="41"/>
      <c r="E43" s="59"/>
      <c r="F43" s="41"/>
      <c r="G43" s="41"/>
    </row>
    <row r="44" spans="1:7" ht="36" customHeight="1">
      <c r="A44" s="22" t="s">
        <v>31</v>
      </c>
      <c r="B44" s="27" t="s">
        <v>20</v>
      </c>
      <c r="C44" s="28">
        <f>SUM(C41:C43)</f>
        <v>5525</v>
      </c>
      <c r="D44" s="28">
        <f>SUM(D41:D43)</f>
        <v>2070</v>
      </c>
      <c r="E44" s="28">
        <f>SUM(E41:E43)</f>
        <v>1179</v>
      </c>
      <c r="F44" s="28">
        <f>SUM(F41:F43)</f>
        <v>0</v>
      </c>
      <c r="G44" s="28">
        <f>SUM(G41:G43)</f>
        <v>0</v>
      </c>
    </row>
    <row r="45" spans="1:7" ht="12.75">
      <c r="A45" s="29"/>
      <c r="B45" s="30"/>
      <c r="C45" s="31"/>
      <c r="D45" s="31"/>
      <c r="E45" s="31"/>
      <c r="F45" s="31"/>
      <c r="G45" s="31"/>
    </row>
    <row r="46" spans="1:7" ht="38.25">
      <c r="A46" s="88" t="s">
        <v>14</v>
      </c>
      <c r="B46" s="67" t="s">
        <v>6</v>
      </c>
      <c r="C46" s="26" t="s">
        <v>22</v>
      </c>
      <c r="D46" s="26" t="s">
        <v>23</v>
      </c>
      <c r="E46" s="67" t="s">
        <v>0</v>
      </c>
      <c r="F46" s="67"/>
      <c r="G46" s="67"/>
    </row>
    <row r="47" spans="1:7" ht="61.5" customHeight="1">
      <c r="A47" s="69"/>
      <c r="B47" s="84"/>
      <c r="C47" s="3" t="s">
        <v>36</v>
      </c>
      <c r="D47" s="3" t="s">
        <v>39</v>
      </c>
      <c r="E47" s="3" t="s">
        <v>43</v>
      </c>
      <c r="F47" s="3" t="s">
        <v>47</v>
      </c>
      <c r="G47" s="3" t="s">
        <v>56</v>
      </c>
    </row>
    <row r="48" spans="1:7" ht="61.5" customHeight="1">
      <c r="A48" s="4" t="s">
        <v>38</v>
      </c>
      <c r="B48" s="2" t="s">
        <v>8</v>
      </c>
      <c r="C48" s="19">
        <v>99749</v>
      </c>
      <c r="D48" s="19">
        <v>95286</v>
      </c>
      <c r="E48" s="19">
        <f>90786-11500-6500-5300</f>
        <v>67486</v>
      </c>
      <c r="F48" s="19"/>
      <c r="G48" s="19"/>
    </row>
    <row r="49" spans="1:7" ht="68.25" customHeight="1">
      <c r="A49" s="4" t="s">
        <v>49</v>
      </c>
      <c r="B49" s="2" t="s">
        <v>8</v>
      </c>
      <c r="C49" s="19">
        <v>18144.1</v>
      </c>
      <c r="D49" s="19">
        <v>19305</v>
      </c>
      <c r="E49" s="19">
        <f>19305-2275-4533</f>
        <v>12497</v>
      </c>
      <c r="F49" s="19"/>
      <c r="G49" s="19"/>
    </row>
    <row r="50" spans="1:7" ht="35.25" customHeight="1">
      <c r="A50" s="4" t="s">
        <v>52</v>
      </c>
      <c r="B50" s="2" t="s">
        <v>8</v>
      </c>
      <c r="C50" s="19">
        <v>83894.7</v>
      </c>
      <c r="D50" s="19"/>
      <c r="E50" s="19"/>
      <c r="F50" s="19"/>
      <c r="G50" s="19"/>
    </row>
    <row r="51" spans="1:7" ht="36" customHeight="1">
      <c r="A51" s="23" t="s">
        <v>70</v>
      </c>
      <c r="B51" s="8" t="s">
        <v>8</v>
      </c>
      <c r="C51" s="20">
        <f>SUM(C48:C50)</f>
        <v>201787.8</v>
      </c>
      <c r="D51" s="20">
        <f>SUM(D48:D50)</f>
        <v>114591</v>
      </c>
      <c r="E51" s="20">
        <f>SUM(E48:E50)</f>
        <v>79983</v>
      </c>
      <c r="F51" s="20">
        <f>SUM(F48:F50)</f>
        <v>0</v>
      </c>
      <c r="G51" s="20">
        <f>SUM(G48:G50)</f>
        <v>0</v>
      </c>
    </row>
    <row r="52" spans="1:7" ht="23.25" customHeight="1">
      <c r="A52" s="21" t="s">
        <v>69</v>
      </c>
      <c r="B52" s="10"/>
      <c r="C52" s="11"/>
      <c r="D52" s="12"/>
      <c r="E52" s="10"/>
      <c r="F52" s="10"/>
      <c r="G52" s="10"/>
    </row>
    <row r="53" spans="1:7" ht="12.75">
      <c r="A53" s="13" t="s">
        <v>15</v>
      </c>
      <c r="B53" s="10"/>
      <c r="C53" s="11"/>
      <c r="D53" s="12"/>
      <c r="E53" s="10"/>
      <c r="F53" s="10"/>
      <c r="G53" s="10"/>
    </row>
    <row r="54" spans="1:7" ht="25.5" customHeight="1">
      <c r="A54" s="34" t="s">
        <v>17</v>
      </c>
      <c r="B54" s="85" t="s">
        <v>25</v>
      </c>
      <c r="C54" s="85"/>
      <c r="D54" s="85"/>
      <c r="E54" s="85"/>
      <c r="F54" s="85"/>
      <c r="G54" s="85"/>
    </row>
    <row r="55" spans="1:7" ht="12.75">
      <c r="A55" s="34" t="s">
        <v>18</v>
      </c>
      <c r="B55" s="35" t="s">
        <v>3</v>
      </c>
      <c r="C55" s="36"/>
      <c r="D55" s="37"/>
      <c r="E55" s="38"/>
      <c r="F55" s="38"/>
      <c r="G55" s="38"/>
    </row>
    <row r="56" spans="1:7" ht="44.25" customHeight="1">
      <c r="A56" s="39" t="s">
        <v>19</v>
      </c>
      <c r="B56" s="81" t="s">
        <v>34</v>
      </c>
      <c r="C56" s="81"/>
      <c r="D56" s="81"/>
      <c r="E56" s="81"/>
      <c r="F56" s="81"/>
      <c r="G56" s="81"/>
    </row>
    <row r="57" spans="1:7" ht="12.75">
      <c r="A57" s="14"/>
      <c r="B57" s="10"/>
      <c r="C57" s="11"/>
      <c r="D57" s="12"/>
      <c r="E57" s="10"/>
      <c r="F57" s="10"/>
      <c r="G57" s="10"/>
    </row>
    <row r="58" spans="1:7" ht="38.25">
      <c r="A58" s="70" t="s">
        <v>7</v>
      </c>
      <c r="B58" s="66" t="s">
        <v>6</v>
      </c>
      <c r="C58" s="2" t="s">
        <v>22</v>
      </c>
      <c r="D58" s="2" t="s">
        <v>23</v>
      </c>
      <c r="E58" s="63" t="s">
        <v>0</v>
      </c>
      <c r="F58" s="64"/>
      <c r="G58" s="65"/>
    </row>
    <row r="59" spans="1:7" ht="12.75">
      <c r="A59" s="71"/>
      <c r="B59" s="67"/>
      <c r="C59" s="3" t="s">
        <v>36</v>
      </c>
      <c r="D59" s="3" t="s">
        <v>39</v>
      </c>
      <c r="E59" s="3" t="s">
        <v>43</v>
      </c>
      <c r="F59" s="3" t="s">
        <v>47</v>
      </c>
      <c r="G59" s="3" t="s">
        <v>56</v>
      </c>
    </row>
    <row r="60" spans="1:7" ht="36.75" customHeight="1">
      <c r="A60" s="40" t="s">
        <v>27</v>
      </c>
      <c r="B60" s="3" t="s">
        <v>20</v>
      </c>
      <c r="C60" s="5">
        <v>251</v>
      </c>
      <c r="D60" s="41">
        <v>0</v>
      </c>
      <c r="E60" s="41"/>
      <c r="F60" s="41"/>
      <c r="G60" s="41"/>
    </row>
    <row r="61" spans="1:7" ht="31.5" customHeight="1">
      <c r="A61" s="22" t="s">
        <v>33</v>
      </c>
      <c r="B61" s="27" t="s">
        <v>20</v>
      </c>
      <c r="C61" s="28">
        <f>SUM(C60:C60)</f>
        <v>251</v>
      </c>
      <c r="D61" s="28">
        <f>SUM(D60:D60)</f>
        <v>0</v>
      </c>
      <c r="E61" s="28">
        <f>SUM(E60:E60)</f>
        <v>0</v>
      </c>
      <c r="F61" s="28">
        <f>SUM(F60:F60)</f>
        <v>0</v>
      </c>
      <c r="G61" s="28">
        <f>SUM(G60:G60)</f>
        <v>0</v>
      </c>
    </row>
    <row r="62" spans="1:7" ht="12.75">
      <c r="A62" s="29"/>
      <c r="B62" s="30"/>
      <c r="C62" s="31"/>
      <c r="D62" s="31"/>
      <c r="E62" s="31"/>
      <c r="F62" s="31"/>
      <c r="G62" s="31"/>
    </row>
    <row r="63" spans="1:7" ht="38.25">
      <c r="A63" s="68" t="s">
        <v>14</v>
      </c>
      <c r="B63" s="66" t="s">
        <v>6</v>
      </c>
      <c r="C63" s="26" t="s">
        <v>22</v>
      </c>
      <c r="D63" s="26" t="s">
        <v>23</v>
      </c>
      <c r="E63" s="63" t="s">
        <v>0</v>
      </c>
      <c r="F63" s="64"/>
      <c r="G63" s="65"/>
    </row>
    <row r="64" spans="1:7" ht="29.25" customHeight="1" thickBot="1">
      <c r="A64" s="69"/>
      <c r="B64" s="67"/>
      <c r="C64" s="3" t="s">
        <v>36</v>
      </c>
      <c r="D64" s="3" t="s">
        <v>39</v>
      </c>
      <c r="E64" s="3" t="s">
        <v>43</v>
      </c>
      <c r="F64" s="3" t="s">
        <v>47</v>
      </c>
      <c r="G64" s="3" t="s">
        <v>56</v>
      </c>
    </row>
    <row r="65" spans="1:7" ht="39" customHeight="1">
      <c r="A65" s="49" t="s">
        <v>26</v>
      </c>
      <c r="B65" s="42" t="s">
        <v>8</v>
      </c>
      <c r="C65" s="60">
        <v>5719.7</v>
      </c>
      <c r="D65" s="55">
        <v>0</v>
      </c>
      <c r="E65" s="55"/>
      <c r="F65" s="44"/>
      <c r="G65" s="44"/>
    </row>
    <row r="66" spans="1:7" ht="33" customHeight="1">
      <c r="A66" s="23" t="s">
        <v>70</v>
      </c>
      <c r="B66" s="8" t="s">
        <v>8</v>
      </c>
      <c r="C66" s="20">
        <f>SUM(C65:C65)</f>
        <v>5719.7</v>
      </c>
      <c r="D66" s="20">
        <f>SUM(D65:D65)</f>
        <v>0</v>
      </c>
      <c r="E66" s="20">
        <f>SUM(E65:E65)</f>
        <v>0</v>
      </c>
      <c r="F66" s="20">
        <f>SUM(F65:F65)</f>
        <v>0</v>
      </c>
      <c r="G66" s="20">
        <f>SUM(G65:G65)</f>
        <v>0</v>
      </c>
    </row>
    <row r="67" spans="1:7" ht="12.75">
      <c r="A67" s="9"/>
      <c r="B67" s="10"/>
      <c r="C67" s="11"/>
      <c r="D67" s="12"/>
      <c r="E67" s="10"/>
      <c r="F67" s="10"/>
      <c r="G67" s="10"/>
    </row>
    <row r="68" spans="1:7" ht="12.75">
      <c r="A68" s="21" t="s">
        <v>30</v>
      </c>
      <c r="B68" s="10"/>
      <c r="C68" s="11"/>
      <c r="D68" s="12"/>
      <c r="E68" s="10"/>
      <c r="F68" s="10"/>
      <c r="G68" s="10"/>
    </row>
    <row r="69" spans="1:7" ht="12.75">
      <c r="A69" s="13" t="s">
        <v>15</v>
      </c>
      <c r="B69" s="10"/>
      <c r="C69" s="11"/>
      <c r="D69" s="12"/>
      <c r="E69" s="10"/>
      <c r="F69" s="10"/>
      <c r="G69" s="10"/>
    </row>
    <row r="70" spans="1:7" ht="31.5" customHeight="1">
      <c r="A70" s="34" t="s">
        <v>17</v>
      </c>
      <c r="B70" s="85" t="s">
        <v>25</v>
      </c>
      <c r="C70" s="85"/>
      <c r="D70" s="85"/>
      <c r="E70" s="85"/>
      <c r="F70" s="85"/>
      <c r="G70" s="85"/>
    </row>
    <row r="71" spans="1:7" ht="16.5" customHeight="1">
      <c r="A71" s="34" t="s">
        <v>18</v>
      </c>
      <c r="B71" s="35" t="s">
        <v>3</v>
      </c>
      <c r="C71" s="36"/>
      <c r="D71" s="37"/>
      <c r="E71" s="38"/>
      <c r="F71" s="38"/>
      <c r="G71" s="38"/>
    </row>
    <row r="72" spans="1:7" ht="90" customHeight="1">
      <c r="A72" s="39" t="s">
        <v>19</v>
      </c>
      <c r="B72" s="81" t="s">
        <v>65</v>
      </c>
      <c r="C72" s="81"/>
      <c r="D72" s="81"/>
      <c r="E72" s="81"/>
      <c r="F72" s="81"/>
      <c r="G72" s="81"/>
    </row>
    <row r="73" spans="1:7" ht="12.75">
      <c r="A73" s="14"/>
      <c r="B73" s="10"/>
      <c r="C73" s="11"/>
      <c r="D73" s="12"/>
      <c r="E73" s="10"/>
      <c r="F73" s="10"/>
      <c r="G73" s="10"/>
    </row>
    <row r="74" spans="1:7" ht="42.75" customHeight="1">
      <c r="A74" s="70" t="s">
        <v>7</v>
      </c>
      <c r="B74" s="66" t="s">
        <v>6</v>
      </c>
      <c r="C74" s="2" t="s">
        <v>22</v>
      </c>
      <c r="D74" s="2" t="s">
        <v>23</v>
      </c>
      <c r="E74" s="63" t="s">
        <v>0</v>
      </c>
      <c r="F74" s="64"/>
      <c r="G74" s="65"/>
    </row>
    <row r="75" spans="1:7" ht="21" customHeight="1">
      <c r="A75" s="71"/>
      <c r="B75" s="67"/>
      <c r="C75" s="3" t="s">
        <v>36</v>
      </c>
      <c r="D75" s="3" t="s">
        <v>39</v>
      </c>
      <c r="E75" s="3" t="s">
        <v>43</v>
      </c>
      <c r="F75" s="3" t="s">
        <v>47</v>
      </c>
      <c r="G75" s="3" t="s">
        <v>56</v>
      </c>
    </row>
    <row r="76" spans="1:7" ht="36.75" customHeight="1">
      <c r="A76" s="40" t="s">
        <v>27</v>
      </c>
      <c r="B76" s="3" t="s">
        <v>20</v>
      </c>
      <c r="C76" s="41">
        <v>266</v>
      </c>
      <c r="D76" s="41">
        <v>1160</v>
      </c>
      <c r="E76" s="41">
        <v>965</v>
      </c>
      <c r="F76" s="41">
        <v>543</v>
      </c>
      <c r="G76" s="41">
        <v>543</v>
      </c>
    </row>
    <row r="77" spans="1:7" ht="39.75" customHeight="1">
      <c r="A77" s="40" t="s">
        <v>50</v>
      </c>
      <c r="B77" s="3" t="s">
        <v>20</v>
      </c>
      <c r="C77" s="41">
        <v>344</v>
      </c>
      <c r="D77" s="41"/>
      <c r="E77" s="41"/>
      <c r="F77" s="41"/>
      <c r="G77" s="41"/>
    </row>
    <row r="78" spans="1:7" ht="25.5">
      <c r="A78" s="22" t="s">
        <v>33</v>
      </c>
      <c r="B78" s="27" t="s">
        <v>20</v>
      </c>
      <c r="C78" s="28">
        <f>SUM(C76:C77)</f>
        <v>610</v>
      </c>
      <c r="D78" s="28">
        <f>SUM(D76:D77)</f>
        <v>1160</v>
      </c>
      <c r="E78" s="28">
        <f>SUM(E76:E77)</f>
        <v>965</v>
      </c>
      <c r="F78" s="28">
        <f>SUM(F76:F77)</f>
        <v>543</v>
      </c>
      <c r="G78" s="28">
        <f>SUM(G76:G77)</f>
        <v>543</v>
      </c>
    </row>
    <row r="79" spans="1:7" ht="12.75">
      <c r="A79" s="29"/>
      <c r="B79" s="30"/>
      <c r="C79" s="31"/>
      <c r="D79" s="31"/>
      <c r="E79" s="31"/>
      <c r="F79" s="31"/>
      <c r="G79" s="31"/>
    </row>
    <row r="80" spans="1:7" ht="38.25">
      <c r="A80" s="68" t="s">
        <v>14</v>
      </c>
      <c r="B80" s="66" t="s">
        <v>6</v>
      </c>
      <c r="C80" s="26" t="s">
        <v>22</v>
      </c>
      <c r="D80" s="26" t="s">
        <v>23</v>
      </c>
      <c r="E80" s="63" t="s">
        <v>0</v>
      </c>
      <c r="F80" s="64"/>
      <c r="G80" s="65"/>
    </row>
    <row r="81" spans="1:7" ht="33.75" customHeight="1">
      <c r="A81" s="88"/>
      <c r="B81" s="89"/>
      <c r="C81" s="3" t="s">
        <v>36</v>
      </c>
      <c r="D81" s="3" t="s">
        <v>39</v>
      </c>
      <c r="E81" s="3" t="s">
        <v>43</v>
      </c>
      <c r="F81" s="3" t="s">
        <v>47</v>
      </c>
      <c r="G81" s="3" t="s">
        <v>56</v>
      </c>
    </row>
    <row r="82" spans="1:7" ht="36" customHeight="1">
      <c r="A82" s="4" t="s">
        <v>26</v>
      </c>
      <c r="B82" s="2" t="s">
        <v>8</v>
      </c>
      <c r="C82" s="58">
        <v>6798.4</v>
      </c>
      <c r="D82" s="58">
        <v>4214</v>
      </c>
      <c r="E82" s="58">
        <f>8714+11186+1263.3+6898.9</f>
        <v>28062.199999999997</v>
      </c>
      <c r="F82" s="58">
        <v>26321</v>
      </c>
      <c r="G82" s="58">
        <v>26321</v>
      </c>
    </row>
    <row r="83" spans="1:7" ht="40.5" customHeight="1">
      <c r="A83" s="4" t="s">
        <v>51</v>
      </c>
      <c r="B83" s="2" t="s">
        <v>8</v>
      </c>
      <c r="C83" s="58">
        <v>1915.6</v>
      </c>
      <c r="D83" s="58"/>
      <c r="E83" s="58"/>
      <c r="F83" s="58"/>
      <c r="G83" s="58"/>
    </row>
    <row r="84" spans="1:7" ht="30" customHeight="1">
      <c r="A84" s="23" t="s">
        <v>70</v>
      </c>
      <c r="B84" s="8" t="s">
        <v>8</v>
      </c>
      <c r="C84" s="20">
        <f>SUM(C82:C82)+C83</f>
        <v>8714</v>
      </c>
      <c r="D84" s="20">
        <f>SUM(D82:D82)+D83</f>
        <v>4214</v>
      </c>
      <c r="E84" s="20">
        <f>SUM(E82:E82)+E83</f>
        <v>28062.199999999997</v>
      </c>
      <c r="F84" s="20">
        <f>SUM(F82:F82)+F83</f>
        <v>26321</v>
      </c>
      <c r="G84" s="20">
        <f>SUM(G82:G82)+G83</f>
        <v>26321</v>
      </c>
    </row>
    <row r="85" spans="1:7" ht="12.75">
      <c r="A85" s="47"/>
      <c r="B85" s="48"/>
      <c r="C85" s="45"/>
      <c r="D85" s="45"/>
      <c r="E85" s="45"/>
      <c r="F85" s="45"/>
      <c r="G85" s="45"/>
    </row>
  </sheetData>
  <sheetProtection/>
  <mergeCells count="46">
    <mergeCell ref="D2:G2"/>
    <mergeCell ref="D3:G3"/>
    <mergeCell ref="A80:A81"/>
    <mergeCell ref="B80:B81"/>
    <mergeCell ref="E80:G80"/>
    <mergeCell ref="A46:A47"/>
    <mergeCell ref="E46:G46"/>
    <mergeCell ref="B70:G70"/>
    <mergeCell ref="B72:G72"/>
    <mergeCell ref="B54:G54"/>
    <mergeCell ref="A39:A40"/>
    <mergeCell ref="B39:B40"/>
    <mergeCell ref="E39:G39"/>
    <mergeCell ref="A74:A75"/>
    <mergeCell ref="B74:B75"/>
    <mergeCell ref="E74:G74"/>
    <mergeCell ref="B56:G56"/>
    <mergeCell ref="B46:B47"/>
    <mergeCell ref="A25:G25"/>
    <mergeCell ref="A26:A27"/>
    <mergeCell ref="B26:B27"/>
    <mergeCell ref="E26:G26"/>
    <mergeCell ref="B35:G35"/>
    <mergeCell ref="B37:G37"/>
    <mergeCell ref="A13:G13"/>
    <mergeCell ref="A14:G14"/>
    <mergeCell ref="D17:G17"/>
    <mergeCell ref="B21:G21"/>
    <mergeCell ref="B22:G22"/>
    <mergeCell ref="B23:G23"/>
    <mergeCell ref="A8:G8"/>
    <mergeCell ref="A9:G9"/>
    <mergeCell ref="A10:G10"/>
    <mergeCell ref="B11:E11"/>
    <mergeCell ref="A12:G12"/>
    <mergeCell ref="F7:G7"/>
    <mergeCell ref="D1:G1"/>
    <mergeCell ref="D4:G4"/>
    <mergeCell ref="D5:G5"/>
    <mergeCell ref="E63:G63"/>
    <mergeCell ref="B63:B64"/>
    <mergeCell ref="A63:A64"/>
    <mergeCell ref="E58:G58"/>
    <mergeCell ref="B58:B59"/>
    <mergeCell ref="A58:A59"/>
    <mergeCell ref="B6:G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83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2023-02-07T05:10:45Z</cp:lastPrinted>
  <dcterms:created xsi:type="dcterms:W3CDTF">2009-01-27T06:24:31Z</dcterms:created>
  <dcterms:modified xsi:type="dcterms:W3CDTF">2023-02-07T05:12:13Z</dcterms:modified>
  <cp:category/>
  <cp:version/>
  <cp:contentType/>
  <cp:contentStatus/>
</cp:coreProperties>
</file>