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4" sheetId="1" r:id="rId1"/>
  </sheets>
  <definedNames>
    <definedName name="_xlnm.Print_Area" localSheetId="0">'004'!$A$1:$G$153</definedName>
  </definedNames>
  <calcPr fullCalcOnLoad="1"/>
</workbook>
</file>

<file path=xl/sharedStrings.xml><?xml version="1.0" encoding="utf-8"?>
<sst xmlns="http://schemas.openxmlformats.org/spreadsheetml/2006/main" count="322" uniqueCount="112">
  <si>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</si>
  <si>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</si>
  <si>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</si>
  <si>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</si>
  <si>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</si>
  <si>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</si>
  <si>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</si>
  <si>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</si>
  <si>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</si>
  <si>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</si>
  <si>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</si>
  <si>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</si>
  <si>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</si>
  <si>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</si>
  <si>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</si>
  <si>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</si>
  <si>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</si>
  <si>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</si>
  <si>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</si>
  <si>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</si>
  <si>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</si>
  <si>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</si>
  <si>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</si>
  <si>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</si>
  <si>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</si>
  <si>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</si>
  <si>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</si>
  <si>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</si>
  <si>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за счет средств местного бюджета</t>
  </si>
  <si>
    <t>Всего численность граждан, охваченных программой</t>
  </si>
  <si>
    <t>Оказание содействия продуктивной занятости населения путем применения активных мер занятости.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</si>
  <si>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</si>
  <si>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</si>
  <si>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</si>
  <si>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В том числе постоянных</t>
  </si>
  <si>
    <t>%</t>
  </si>
  <si>
    <t>ед,</t>
  </si>
  <si>
    <t>чел</t>
  </si>
  <si>
    <t>Целевые индикаторы / показатели прямых результатов</t>
  </si>
  <si>
    <t>ед.изм.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</si>
  <si>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</si>
  <si>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республиканского бюджета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</si>
  <si>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</si>
  <si>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Трудоустройство на постоянное место работы</t>
  </si>
  <si>
    <t>2019 год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</si>
  <si>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</si>
  <si>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</si>
  <si>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</si>
  <si>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</si>
  <si>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</si>
  <si>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</si>
  <si>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</si>
  <si>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</si>
  <si>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</si>
  <si>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общественных работ. </t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</si>
  <si>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</si>
  <si>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</si>
  <si>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</si>
  <si>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</si>
  <si>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</si>
  <si>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</si>
  <si>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</si>
  <si>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</si>
  <si>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</si>
  <si>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</si>
  <si>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</si>
  <si>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</si>
  <si>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</si>
  <si>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</si>
  <si>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</si>
  <si>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Развитие инфраструктуры и жилищно-коммунального хозяйства по другим отраслевым программам через центры занятости, в том числе:</t>
  </si>
  <si>
    <t>по программе Нурлы Жол</t>
  </si>
  <si>
    <t>по программе Нурлы Жер</t>
  </si>
  <si>
    <t>Развитие сферы услуг</t>
  </si>
  <si>
    <t>Прочие программы</t>
  </si>
  <si>
    <t>Дорожная карта бизнеса</t>
  </si>
  <si>
    <t xml:space="preserve">Развитие территорий 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</si>
  <si>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</si>
  <si>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№2</t>
  </si>
  <si>
    <r>
      <t>Код и наименование бюджетной программы</t>
    </r>
    <r>
      <rPr>
        <sz val="10"/>
        <rFont val="Times New Roman"/>
        <family val="1"/>
      </rPr>
      <t xml:space="preserve"> 004 Программа занятости </t>
    </r>
  </si>
  <si>
    <t>Доля трудоустроенных  лиц, с ограниченными возможностями из числа обратившихся в ЦЗН</t>
  </si>
  <si>
    <t>Уровень безработицы</t>
  </si>
  <si>
    <t>Гранты на реализацию новых бизнес-идей по 100 МРП</t>
  </si>
  <si>
    <t>Гранты на реализацию новых бизнес-идей по 200 МРП</t>
  </si>
  <si>
    <t>Количество людей, которым выданы гранты на реализацию новых бизнес-идей по 100 МРП</t>
  </si>
  <si>
    <t>Количество людей, которым выданы гранты на реализацию новых бизнес-идей по 200 МРП</t>
  </si>
  <si>
    <t>предоставление грантов на реализацию бизнес-идей в рамках Года молодежи на 200 МРП</t>
  </si>
  <si>
    <t>Количество людей, которым выданы гранты на реализацию  бизнес-идей в рамках Года молодежи на 200 МРП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</si>
  <si>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</si>
  <si>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</si>
  <si>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целевого трансферта из Национального фонда РК</t>
  </si>
  <si>
    <t>Направление расходов на предоставление грантов на реализацию бизнес-идей в рамках Года молодежи, а также для неполных и многодетных семей, инвалидов, а также многодетных/малообеспеченных семей, воспитывающих детей-инвалидов. Дополнительно выделены средства на гранты в сумме 10605,0 тыс.тенге.дополнительно выделены средства из нац.фонда на проф.обучение в сумме 6570,6 тыс.тг</t>
  </si>
  <si>
    <t>Количество направленных на краткосрочное профессиональное обучение</t>
  </si>
  <si>
    <t>Итого за счет Национального фонда 032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</si>
  <si>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</si>
  <si>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</si>
  <si>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Направление расходов на содержание клуба поиска работы и ярмарки вакансий(подача объявлений и приобретение канцтоваров),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</si>
  <si>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</si>
  <si>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на 2021-2023 годы</t>
  </si>
  <si>
    <t>2021г</t>
  </si>
  <si>
    <t>2023 год</t>
  </si>
  <si>
    <t>Общественные работы</t>
  </si>
  <si>
    <t>Количество общественных работников</t>
  </si>
  <si>
    <t>Количество участников, программы развития продуктивной занятости и массового предпринитательства на 2017-2021 годы "Еңбек", из них</t>
  </si>
  <si>
    <t>Целевые текущие трансферты на рынка труда, из них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</si>
  <si>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</si>
  <si>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>Итого за счет средств областного бюджета 028</t>
  </si>
  <si>
    <t>Итого за счет средств местного бюджета 015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</si>
  <si>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</si>
  <si>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оралманов, на мероприятие "Первое рабочее место", Гранты на реализацию новых бизнес-идей  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</si>
  <si>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30 ноября 2017 года № 113-VI ЗРК"О республиканском бюджете на 2018 - 2020 годы", Об утверждении Государственной программы развития продуктивной занятости и массового предпринимательства на 2017 – 2021 годы "Еңбек".Постановление Правительства Республики Казахстан от 13 ноября 2018 года № 746.Решение сессии Бурабайского районного маслихата №6С-70/1 от 24.12.2020 г  "О районном бюджете на 2021-2023 годы"Постановление акимата Бурабайского района №а-6/258 от 09.06.2021г  "О корректировке показателей районного бюджета на 2021 год", Постановление акимата Бурабайского района №а-7/293 от 07.07.2021г  "О корректировке показателей районного бюджета на 2021 год"Решения сессии Бурабайского районного маслихата от 18 октября  2021 года № 7С-13/1 «О внесении изменений в решение Бурабайского районного маслихата от 24 декабря 2020 года № 6С-70/1 «О районном бюджете на 2021-2023 годы», постановлением акимата Бурабайского района от 27 октября 2021 года № а-10/436  «О корректировке показателей районного бюджета на 2021 год», постановлением акимата Бурабайского района от 15 ноября 2021 года № а-11/412  «О корректировке показателей районного бюджета на 2021 год»,   постановлением акимата Бурабайского района от 22.12.2021 года № а-12/524  «О корректировке показателей районного бюджета на 2021 год»</t>
    </r>
  </si>
  <si>
    <t xml:space="preserve">
Утверждена приказом руководителя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23.12.2021 года  №87-ө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</si>
</sst>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0" borderId="0">
      <alignment horizontal="right" vertical="top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5" fillId="0" borderId="0" xfId="0" applyFont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6" fillId="33" borderId="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85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184" fontId="12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18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23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6" fillId="0" borderId="24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6" fillId="0" borderId="25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55">
      <selection activeCell="E93" sqref="E93"/>
    </sheetView>
  </sheetViews>
  <sheetFormatPr defaultColWidth="9.00390625" defaultRowHeight="12.75"/>
  <cols>
    <col min="1" max="1" width="33.50390625" style="0" customWidth="1"/>
    <col min="2" max="2" width="11.125" style="0" customWidth="1"/>
    <col min="3" max="3" width="14.00390625" style="0" customWidth="1"/>
    <col min="4" max="4" width="14.50390625" style="0" customWidth="1"/>
    <col min="5" max="5" width="13.50390625" style="0" customWidth="1"/>
    <col min="6" max="6" width="12.375" style="0" customWidth="1"/>
    <col min="7" max="7" width="11.50390625" style="0" customWidth="1"/>
    <col min="8" max="8" width="7.875" style="0" customWidth="1"/>
  </cols>
  <sheetData>
    <row r="1" spans="1:7" ht="75" customHeight="1">
      <c r="A1" s="88"/>
      <c r="B1" s="106" t="s">
        <v>111</v>
      </c>
      <c r="C1" s="106"/>
      <c r="D1" s="106"/>
      <c r="E1" s="106"/>
      <c r="F1" s="106"/>
      <c r="G1" s="106"/>
    </row>
    <row r="2" spans="1:7" ht="20.25" customHeight="1">
      <c r="A2" s="1"/>
      <c r="B2" s="64"/>
      <c r="C2" s="64"/>
      <c r="D2" s="64"/>
      <c r="E2" s="64"/>
      <c r="F2" s="113" t="s">
        <v>78</v>
      </c>
      <c r="G2" s="113"/>
    </row>
    <row r="3" spans="1:7" ht="12.75">
      <c r="A3" s="107" t="s">
        <v>9</v>
      </c>
      <c r="B3" s="108"/>
      <c r="C3" s="108"/>
      <c r="D3" s="108"/>
      <c r="E3" s="108"/>
      <c r="F3" s="108"/>
      <c r="G3" s="108"/>
    </row>
    <row r="4" spans="1:7" ht="12.75">
      <c r="A4" s="109" t="s">
        <v>77</v>
      </c>
      <c r="B4" s="110"/>
      <c r="C4" s="110"/>
      <c r="D4" s="110"/>
      <c r="E4" s="110"/>
      <c r="F4" s="110"/>
      <c r="G4" s="110"/>
    </row>
    <row r="5" spans="1:7" ht="12.75">
      <c r="A5" s="111" t="s">
        <v>10</v>
      </c>
      <c r="B5" s="111"/>
      <c r="C5" s="111"/>
      <c r="D5" s="111"/>
      <c r="E5" s="111"/>
      <c r="F5" s="111"/>
      <c r="G5" s="111"/>
    </row>
    <row r="6" spans="1:7" ht="12.75">
      <c r="A6" s="6"/>
      <c r="B6" s="107" t="s">
        <v>98</v>
      </c>
      <c r="C6" s="107"/>
      <c r="D6" s="107"/>
      <c r="E6" s="107"/>
      <c r="F6" s="6"/>
      <c r="G6" s="6"/>
    </row>
    <row r="7" spans="1:7" ht="13.5" hidden="1">
      <c r="A7" s="2"/>
      <c r="B7" s="1"/>
      <c r="C7" s="1"/>
      <c r="D7" s="1"/>
      <c r="E7" s="1"/>
      <c r="F7" s="1"/>
      <c r="G7" s="1"/>
    </row>
    <row r="8" spans="1:7" ht="21" customHeight="1">
      <c r="A8" s="112" t="s">
        <v>79</v>
      </c>
      <c r="B8" s="112"/>
      <c r="C8" s="112"/>
      <c r="D8" s="112"/>
      <c r="E8" s="112"/>
      <c r="F8" s="112"/>
      <c r="G8" s="112"/>
    </row>
    <row r="9" spans="1:7" ht="21.75" customHeight="1">
      <c r="A9" s="115" t="s">
        <v>46</v>
      </c>
      <c r="B9" s="115"/>
      <c r="C9" s="115"/>
      <c r="D9" s="115"/>
      <c r="E9" s="115"/>
      <c r="F9" s="115"/>
      <c r="G9" s="115"/>
    </row>
    <row r="10" spans="1:7" ht="162" customHeight="1">
      <c r="A10" s="116" t="s">
        <v>110</v>
      </c>
      <c r="B10" s="116"/>
      <c r="C10" s="116"/>
      <c r="D10" s="116"/>
      <c r="E10" s="116"/>
      <c r="F10" s="116"/>
      <c r="G10" s="116"/>
    </row>
    <row r="11" spans="1:7" ht="12.75">
      <c r="A11" s="8" t="s">
        <v>11</v>
      </c>
      <c r="B11" s="9"/>
      <c r="C11" s="9"/>
      <c r="D11" s="9"/>
      <c r="E11" s="9"/>
      <c r="F11" s="9"/>
      <c r="G11" s="9"/>
    </row>
    <row r="12" spans="1:7" ht="12.75">
      <c r="A12" s="11" t="s">
        <v>4</v>
      </c>
      <c r="B12" s="9"/>
      <c r="C12" s="9"/>
      <c r="D12" s="15" t="s">
        <v>26</v>
      </c>
      <c r="E12" s="9"/>
      <c r="F12" s="9"/>
      <c r="G12" s="9"/>
    </row>
    <row r="13" spans="1:7" ht="37.5" customHeight="1">
      <c r="A13" s="10" t="s">
        <v>2</v>
      </c>
      <c r="B13" s="9"/>
      <c r="C13" s="9"/>
      <c r="D13" s="117" t="s">
        <v>25</v>
      </c>
      <c r="E13" s="117"/>
      <c r="F13" s="117"/>
      <c r="G13" s="117"/>
    </row>
    <row r="14" spans="1:7" ht="12.75">
      <c r="A14" s="10" t="s">
        <v>1</v>
      </c>
      <c r="B14" s="9"/>
      <c r="C14" s="9"/>
      <c r="D14" s="9" t="s">
        <v>27</v>
      </c>
      <c r="E14" s="9"/>
      <c r="F14" s="9"/>
      <c r="G14" s="9"/>
    </row>
    <row r="15" spans="1:12" ht="12.75">
      <c r="A15" s="10" t="s">
        <v>5</v>
      </c>
      <c r="B15" s="9"/>
      <c r="C15" s="9"/>
      <c r="D15" s="1" t="s">
        <v>3</v>
      </c>
      <c r="E15" s="9"/>
      <c r="F15" s="9"/>
      <c r="G15" s="9"/>
      <c r="H15" s="30"/>
      <c r="I15" s="30"/>
      <c r="J15" s="30"/>
      <c r="K15" s="30"/>
      <c r="L15" s="30"/>
    </row>
    <row r="16" spans="1:12" ht="3" customHeight="1">
      <c r="A16" s="16"/>
      <c r="B16" s="9"/>
      <c r="C16" s="9"/>
      <c r="D16" s="1"/>
      <c r="E16" s="9"/>
      <c r="F16" s="9"/>
      <c r="G16" s="9"/>
      <c r="H16" s="30"/>
      <c r="I16" s="30"/>
      <c r="J16" s="30"/>
      <c r="K16" s="30"/>
      <c r="L16" s="30"/>
    </row>
    <row r="17" spans="1:12" ht="129" customHeight="1">
      <c r="A17" s="20" t="s">
        <v>17</v>
      </c>
      <c r="B17" s="91" t="s">
        <v>42</v>
      </c>
      <c r="C17" s="91"/>
      <c r="D17" s="91"/>
      <c r="E17" s="91"/>
      <c r="F17" s="91"/>
      <c r="G17" s="91"/>
      <c r="H17" s="30"/>
      <c r="I17" s="30"/>
      <c r="J17" s="30"/>
      <c r="K17" s="30"/>
      <c r="L17" s="30"/>
    </row>
    <row r="18" spans="1:12" ht="29.25" customHeight="1">
      <c r="A18" s="21" t="s">
        <v>45</v>
      </c>
      <c r="B18" s="105" t="s">
        <v>43</v>
      </c>
      <c r="C18" s="105"/>
      <c r="D18" s="105"/>
      <c r="E18" s="105"/>
      <c r="F18" s="105"/>
      <c r="G18" s="105"/>
      <c r="L18" s="30"/>
    </row>
    <row r="19" spans="1:12" ht="14.25" customHeight="1">
      <c r="A19" s="118" t="s">
        <v>38</v>
      </c>
      <c r="B19" s="119"/>
      <c r="C19" s="120"/>
      <c r="D19" s="55" t="s">
        <v>39</v>
      </c>
      <c r="E19" s="33" t="s">
        <v>99</v>
      </c>
      <c r="F19" s="58"/>
      <c r="G19" s="58"/>
      <c r="L19" s="30"/>
    </row>
    <row r="20" spans="1:12" ht="28.5" customHeight="1" thickBot="1">
      <c r="A20" s="102" t="s">
        <v>80</v>
      </c>
      <c r="B20" s="103"/>
      <c r="C20" s="104"/>
      <c r="D20" s="35" t="s">
        <v>35</v>
      </c>
      <c r="E20" s="57">
        <v>100</v>
      </c>
      <c r="F20" s="56"/>
      <c r="G20" s="56"/>
      <c r="H20" s="114"/>
      <c r="I20" s="114"/>
      <c r="J20" s="30"/>
      <c r="K20" s="30"/>
      <c r="L20" s="30"/>
    </row>
    <row r="21" spans="1:12" ht="12.75" customHeight="1" thickBot="1">
      <c r="A21" s="121" t="s">
        <v>33</v>
      </c>
      <c r="B21" s="122"/>
      <c r="C21" s="123"/>
      <c r="D21" s="35" t="s">
        <v>36</v>
      </c>
      <c r="E21" s="57">
        <v>1500</v>
      </c>
      <c r="F21" s="56"/>
      <c r="G21" s="56"/>
      <c r="H21" s="114"/>
      <c r="I21" s="114"/>
      <c r="J21" s="30"/>
      <c r="K21" s="30"/>
      <c r="L21" s="30"/>
    </row>
    <row r="22" spans="1:12" ht="15.75" customHeight="1" hidden="1" thickBot="1">
      <c r="A22" s="121" t="s">
        <v>34</v>
      </c>
      <c r="B22" s="122"/>
      <c r="C22" s="123"/>
      <c r="D22" s="35" t="s">
        <v>36</v>
      </c>
      <c r="E22" s="57">
        <v>450</v>
      </c>
      <c r="F22" s="56"/>
      <c r="G22" s="56"/>
      <c r="H22" s="114"/>
      <c r="I22" s="114"/>
      <c r="J22" s="30"/>
      <c r="K22" s="30"/>
      <c r="L22" s="30"/>
    </row>
    <row r="23" spans="1:12" ht="16.5" customHeight="1">
      <c r="A23" s="121" t="s">
        <v>81</v>
      </c>
      <c r="B23" s="122"/>
      <c r="C23" s="123"/>
      <c r="D23" s="67" t="s">
        <v>35</v>
      </c>
      <c r="E23" s="57">
        <v>4.9</v>
      </c>
      <c r="F23" s="56"/>
      <c r="G23" s="56"/>
      <c r="H23" s="114"/>
      <c r="I23" s="114"/>
      <c r="J23" s="30"/>
      <c r="K23" s="30"/>
      <c r="L23" s="30"/>
    </row>
    <row r="24" spans="1:12" ht="29.25" customHeight="1" hidden="1">
      <c r="A24" s="128" t="s">
        <v>70</v>
      </c>
      <c r="B24" s="103"/>
      <c r="C24" s="129"/>
      <c r="D24" s="63" t="s">
        <v>37</v>
      </c>
      <c r="E24" s="66">
        <f>E25+E26+E27+E28+E29+E30</f>
        <v>246</v>
      </c>
      <c r="F24" s="56"/>
      <c r="G24" s="56"/>
      <c r="H24" s="62"/>
      <c r="I24" s="62"/>
      <c r="J24" s="30"/>
      <c r="K24" s="30"/>
      <c r="L24" s="30"/>
    </row>
    <row r="25" spans="1:12" ht="14.25" customHeight="1" hidden="1">
      <c r="A25" s="128" t="s">
        <v>71</v>
      </c>
      <c r="B25" s="103"/>
      <c r="C25" s="129"/>
      <c r="D25" s="63" t="s">
        <v>37</v>
      </c>
      <c r="E25" s="66">
        <v>30</v>
      </c>
      <c r="F25" s="56"/>
      <c r="G25" s="56"/>
      <c r="H25" s="62"/>
      <c r="I25" s="62"/>
      <c r="J25" s="30"/>
      <c r="K25" s="30"/>
      <c r="L25" s="30"/>
    </row>
    <row r="26" spans="1:12" ht="18" customHeight="1" hidden="1">
      <c r="A26" s="128" t="s">
        <v>72</v>
      </c>
      <c r="B26" s="103"/>
      <c r="C26" s="129"/>
      <c r="D26" s="63" t="s">
        <v>37</v>
      </c>
      <c r="E26" s="66">
        <v>20</v>
      </c>
      <c r="F26" s="56"/>
      <c r="G26" s="56"/>
      <c r="H26" s="62"/>
      <c r="I26" s="62"/>
      <c r="J26" s="30"/>
      <c r="K26" s="30"/>
      <c r="L26" s="30"/>
    </row>
    <row r="27" spans="1:12" ht="21" customHeight="1" hidden="1">
      <c r="A27" s="128" t="s">
        <v>73</v>
      </c>
      <c r="B27" s="103"/>
      <c r="C27" s="129"/>
      <c r="D27" s="63" t="s">
        <v>37</v>
      </c>
      <c r="E27" s="66">
        <v>2</v>
      </c>
      <c r="F27" s="56"/>
      <c r="G27" s="56"/>
      <c r="H27" s="62"/>
      <c r="I27" s="62"/>
      <c r="J27" s="30"/>
      <c r="K27" s="30"/>
      <c r="L27" s="30"/>
    </row>
    <row r="28" spans="1:12" ht="18" customHeight="1" hidden="1">
      <c r="A28" s="128" t="s">
        <v>74</v>
      </c>
      <c r="B28" s="103"/>
      <c r="C28" s="129"/>
      <c r="D28" s="63" t="s">
        <v>37</v>
      </c>
      <c r="E28" s="66">
        <v>81</v>
      </c>
      <c r="F28" s="56"/>
      <c r="G28" s="56"/>
      <c r="H28" s="62"/>
      <c r="I28" s="62"/>
      <c r="J28" s="30"/>
      <c r="K28" s="30"/>
      <c r="L28" s="30"/>
    </row>
    <row r="29" spans="1:12" ht="21" customHeight="1" hidden="1">
      <c r="A29" s="128" t="s">
        <v>75</v>
      </c>
      <c r="B29" s="103"/>
      <c r="C29" s="129"/>
      <c r="D29" s="63" t="s">
        <v>37</v>
      </c>
      <c r="E29" s="66">
        <v>54</v>
      </c>
      <c r="F29" s="56"/>
      <c r="G29" s="56"/>
      <c r="H29" s="114"/>
      <c r="I29" s="114"/>
      <c r="J29" s="30"/>
      <c r="K29" s="30"/>
      <c r="L29" s="30"/>
    </row>
    <row r="30" spans="1:12" ht="24" customHeight="1" hidden="1">
      <c r="A30" s="128" t="s">
        <v>76</v>
      </c>
      <c r="B30" s="103"/>
      <c r="C30" s="129"/>
      <c r="D30" s="63" t="s">
        <v>37</v>
      </c>
      <c r="E30" s="66">
        <v>59</v>
      </c>
      <c r="F30" s="56"/>
      <c r="G30" s="56"/>
      <c r="H30" s="54"/>
      <c r="I30" s="54"/>
      <c r="J30" s="30"/>
      <c r="K30" s="30"/>
      <c r="L30" s="30"/>
    </row>
    <row r="31" spans="1:12" ht="23.25" customHeight="1" hidden="1">
      <c r="A31" s="130"/>
      <c r="B31" s="130"/>
      <c r="C31" s="130"/>
      <c r="D31" s="60"/>
      <c r="E31" s="59"/>
      <c r="F31" s="56"/>
      <c r="G31" s="56"/>
      <c r="H31" s="54"/>
      <c r="I31" s="54"/>
      <c r="J31" s="30"/>
      <c r="K31" s="30"/>
      <c r="L31" s="30"/>
    </row>
    <row r="32" spans="1:12" ht="23.25" customHeight="1" hidden="1">
      <c r="A32" s="130"/>
      <c r="B32" s="130"/>
      <c r="C32" s="130"/>
      <c r="D32" s="60"/>
      <c r="E32" s="59"/>
      <c r="F32" s="56"/>
      <c r="G32" s="56"/>
      <c r="H32" s="54"/>
      <c r="I32" s="54"/>
      <c r="J32" s="30"/>
      <c r="K32" s="30"/>
      <c r="L32" s="30"/>
    </row>
    <row r="33" spans="1:12" ht="23.25" customHeight="1" hidden="1">
      <c r="A33" s="131"/>
      <c r="B33" s="130"/>
      <c r="C33" s="130"/>
      <c r="D33" s="60"/>
      <c r="E33" s="57"/>
      <c r="F33" s="56"/>
      <c r="G33" s="56"/>
      <c r="H33" s="54"/>
      <c r="I33" s="54"/>
      <c r="J33" s="30"/>
      <c r="K33" s="30"/>
      <c r="L33" s="30"/>
    </row>
    <row r="34" spans="1:8" ht="29.25" customHeight="1">
      <c r="A34" s="21" t="s">
        <v>24</v>
      </c>
      <c r="B34" s="91" t="s">
        <v>30</v>
      </c>
      <c r="C34" s="91"/>
      <c r="D34" s="91"/>
      <c r="E34" s="91"/>
      <c r="F34" s="91"/>
      <c r="G34" s="91"/>
      <c r="H34" s="34"/>
    </row>
    <row r="35" spans="1:8" ht="10.5" customHeight="1" hidden="1">
      <c r="A35" s="7"/>
      <c r="B35" s="1"/>
      <c r="C35" s="1"/>
      <c r="D35" s="1"/>
      <c r="E35" s="1"/>
      <c r="F35" s="1"/>
      <c r="G35" s="1"/>
      <c r="H35" s="34"/>
    </row>
    <row r="36" spans="1:8" ht="12.75">
      <c r="A36" s="124" t="s">
        <v>12</v>
      </c>
      <c r="B36" s="124"/>
      <c r="C36" s="124"/>
      <c r="D36" s="124"/>
      <c r="E36" s="124"/>
      <c r="F36" s="124"/>
      <c r="G36" s="124"/>
      <c r="H36" s="34"/>
    </row>
    <row r="37" spans="1:8" ht="12.75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4"/>
    </row>
    <row r="38" spans="1:8" ht="26.25">
      <c r="A38" s="125" t="s">
        <v>13</v>
      </c>
      <c r="B38" s="127" t="s">
        <v>6</v>
      </c>
      <c r="C38" s="3" t="s">
        <v>22</v>
      </c>
      <c r="D38" s="3" t="s">
        <v>23</v>
      </c>
      <c r="E38" s="127" t="s">
        <v>0</v>
      </c>
      <c r="F38" s="127"/>
      <c r="G38" s="127"/>
      <c r="H38" s="34"/>
    </row>
    <row r="39" spans="1:8" ht="12.75">
      <c r="A39" s="126"/>
      <c r="B39" s="127"/>
      <c r="C39" s="4" t="s">
        <v>44</v>
      </c>
      <c r="D39" s="4" t="s">
        <v>47</v>
      </c>
      <c r="E39" s="4" t="s">
        <v>60</v>
      </c>
      <c r="F39" s="4" t="s">
        <v>69</v>
      </c>
      <c r="G39" s="4" t="s">
        <v>100</v>
      </c>
      <c r="H39" s="30"/>
    </row>
    <row r="40" spans="1:8" ht="26.25">
      <c r="A40" s="32" t="s">
        <v>68</v>
      </c>
      <c r="B40" s="25" t="s">
        <v>8</v>
      </c>
      <c r="C40" s="68">
        <f>C68</f>
        <v>47950.2</v>
      </c>
      <c r="D40" s="68">
        <f>D68</f>
        <v>93558</v>
      </c>
      <c r="E40" s="68">
        <f>E68</f>
        <v>58978.4</v>
      </c>
      <c r="F40" s="68">
        <f>F68</f>
        <v>0</v>
      </c>
      <c r="G40" s="68">
        <f>G68</f>
        <v>0</v>
      </c>
      <c r="H40" s="30"/>
    </row>
    <row r="41" spans="1:8" ht="26.25">
      <c r="A41" s="32" t="s">
        <v>93</v>
      </c>
      <c r="B41" s="25" t="s">
        <v>8</v>
      </c>
      <c r="C41" s="68">
        <f>C82+C81</f>
        <v>17167.7</v>
      </c>
      <c r="D41" s="68">
        <f>D82+D81</f>
        <v>0</v>
      </c>
      <c r="E41" s="68">
        <f>E82+E81</f>
        <v>0</v>
      </c>
      <c r="F41" s="68">
        <f>F82+F81</f>
        <v>0</v>
      </c>
      <c r="G41" s="68">
        <f>G82+G81</f>
        <v>0</v>
      </c>
      <c r="H41" s="30"/>
    </row>
    <row r="42" spans="1:8" ht="26.25">
      <c r="A42" s="32" t="s">
        <v>106</v>
      </c>
      <c r="B42" s="25" t="s">
        <v>8</v>
      </c>
      <c r="C42" s="68">
        <f>C151+C152+C135</f>
        <v>24398.9</v>
      </c>
      <c r="D42" s="68">
        <f>D103</f>
        <v>13410</v>
      </c>
      <c r="E42" s="68">
        <f>E103</f>
        <v>11256.1</v>
      </c>
      <c r="F42" s="68">
        <f>F103</f>
        <v>0</v>
      </c>
      <c r="G42" s="68">
        <f>G103</f>
        <v>0</v>
      </c>
      <c r="H42" s="30"/>
    </row>
    <row r="43" spans="1:8" ht="33" customHeight="1">
      <c r="A43" s="32" t="s">
        <v>107</v>
      </c>
      <c r="B43" s="25" t="s">
        <v>8</v>
      </c>
      <c r="C43" s="68">
        <f>C150+C119</f>
        <v>22086.9</v>
      </c>
      <c r="D43" s="68">
        <f>D150+D119</f>
        <v>19578</v>
      </c>
      <c r="E43" s="68">
        <f>E150+E119</f>
        <v>11778</v>
      </c>
      <c r="F43" s="68">
        <f>F150+F119</f>
        <v>19578</v>
      </c>
      <c r="G43" s="68">
        <f>G150+G119</f>
        <v>19578</v>
      </c>
      <c r="H43" s="30"/>
    </row>
    <row r="44" spans="1:7" ht="33" customHeight="1">
      <c r="A44" s="14" t="s">
        <v>67</v>
      </c>
      <c r="B44" s="46" t="s">
        <v>8</v>
      </c>
      <c r="C44" s="12">
        <f>SUM(C40:C43)</f>
        <v>111603.69999999998</v>
      </c>
      <c r="D44" s="12">
        <f>SUM(D40:D43)</f>
        <v>126546</v>
      </c>
      <c r="E44" s="12">
        <f>SUM(E40:E43)</f>
        <v>82012.5</v>
      </c>
      <c r="F44" s="12">
        <f>SUM(F40:F43)</f>
        <v>19578</v>
      </c>
      <c r="G44" s="12">
        <f>SUM(G40:G43)</f>
        <v>19578</v>
      </c>
    </row>
    <row r="45" spans="1:7" ht="12.75">
      <c r="A45" s="13" t="s">
        <v>40</v>
      </c>
      <c r="B45" s="27"/>
      <c r="C45" s="39"/>
      <c r="D45" s="40"/>
      <c r="E45" s="27"/>
      <c r="F45" s="27"/>
      <c r="G45" s="27"/>
    </row>
    <row r="46" spans="1:7" ht="12.75">
      <c r="A46" s="36" t="s">
        <v>16</v>
      </c>
      <c r="B46" s="27"/>
      <c r="C46" s="39"/>
      <c r="D46" s="40"/>
      <c r="E46" s="27"/>
      <c r="F46" s="27"/>
      <c r="G46" s="27"/>
    </row>
    <row r="47" spans="1:7" ht="12.75">
      <c r="A47" s="22" t="s">
        <v>18</v>
      </c>
      <c r="B47" s="90" t="s">
        <v>41</v>
      </c>
      <c r="C47" s="90"/>
      <c r="D47" s="90"/>
      <c r="E47" s="90"/>
      <c r="F47" s="90"/>
      <c r="G47" s="90"/>
    </row>
    <row r="48" spans="1:7" ht="12.75">
      <c r="A48" s="22" t="s">
        <v>19</v>
      </c>
      <c r="B48" s="23" t="s">
        <v>3</v>
      </c>
      <c r="C48" s="41"/>
      <c r="D48" s="42"/>
      <c r="E48" s="43"/>
      <c r="F48" s="43"/>
      <c r="G48" s="43"/>
    </row>
    <row r="49" spans="1:7" ht="81.75" customHeight="1">
      <c r="A49" s="24" t="s">
        <v>20</v>
      </c>
      <c r="B49" s="91" t="s">
        <v>61</v>
      </c>
      <c r="C49" s="91"/>
      <c r="D49" s="91"/>
      <c r="E49" s="91"/>
      <c r="F49" s="91"/>
      <c r="G49" s="91"/>
    </row>
    <row r="50" spans="1:7" ht="12.75">
      <c r="A50" s="44"/>
      <c r="B50" s="27"/>
      <c r="C50" s="39"/>
      <c r="D50" s="40"/>
      <c r="E50" s="27"/>
      <c r="F50" s="27"/>
      <c r="G50" s="27"/>
    </row>
    <row r="51" spans="1:7" s="83" customFormat="1" ht="26.25">
      <c r="A51" s="92" t="s">
        <v>103</v>
      </c>
      <c r="B51" s="94" t="s">
        <v>6</v>
      </c>
      <c r="C51" s="46" t="s">
        <v>22</v>
      </c>
      <c r="D51" s="46" t="s">
        <v>23</v>
      </c>
      <c r="E51" s="94" t="s">
        <v>0</v>
      </c>
      <c r="F51" s="94"/>
      <c r="G51" s="94"/>
    </row>
    <row r="52" spans="1:7" s="83" customFormat="1" ht="33" customHeight="1">
      <c r="A52" s="93"/>
      <c r="B52" s="94"/>
      <c r="C52" s="49" t="s">
        <v>44</v>
      </c>
      <c r="D52" s="49" t="s">
        <v>47</v>
      </c>
      <c r="E52" s="49" t="s">
        <v>60</v>
      </c>
      <c r="F52" s="49" t="s">
        <v>69</v>
      </c>
      <c r="G52" s="49" t="s">
        <v>100</v>
      </c>
    </row>
    <row r="53" spans="1:7" ht="72">
      <c r="A53" s="51" t="s">
        <v>63</v>
      </c>
      <c r="B53" s="4" t="s">
        <v>21</v>
      </c>
      <c r="C53" s="4">
        <v>34</v>
      </c>
      <c r="D53" s="4">
        <v>42</v>
      </c>
      <c r="E53" s="80">
        <v>43</v>
      </c>
      <c r="F53" s="4"/>
      <c r="G53" s="4"/>
    </row>
    <row r="54" spans="1:7" ht="65.25" customHeight="1">
      <c r="A54" s="52" t="s">
        <v>62</v>
      </c>
      <c r="B54" s="4" t="s">
        <v>21</v>
      </c>
      <c r="C54" s="4">
        <v>59</v>
      </c>
      <c r="D54" s="4">
        <v>48</v>
      </c>
      <c r="E54" s="80">
        <v>40</v>
      </c>
      <c r="F54" s="4"/>
      <c r="G54" s="4"/>
    </row>
    <row r="55" spans="1:7" ht="82.5" customHeight="1">
      <c r="A55" s="53" t="s">
        <v>66</v>
      </c>
      <c r="B55" s="4" t="s">
        <v>21</v>
      </c>
      <c r="C55" s="61">
        <v>5</v>
      </c>
      <c r="D55" s="4">
        <v>40</v>
      </c>
      <c r="E55" s="80">
        <v>20</v>
      </c>
      <c r="F55" s="4"/>
      <c r="G55" s="4"/>
    </row>
    <row r="56" spans="1:7" ht="39">
      <c r="A56" s="37" t="s">
        <v>84</v>
      </c>
      <c r="B56" s="4" t="s">
        <v>21</v>
      </c>
      <c r="C56" s="61">
        <v>54</v>
      </c>
      <c r="D56" s="4">
        <v>0</v>
      </c>
      <c r="E56" s="80"/>
      <c r="F56" s="4"/>
      <c r="G56" s="4"/>
    </row>
    <row r="57" spans="1:7" ht="39">
      <c r="A57" s="37" t="s">
        <v>85</v>
      </c>
      <c r="B57" s="4" t="s">
        <v>21</v>
      </c>
      <c r="C57" s="61">
        <v>21</v>
      </c>
      <c r="D57" s="61">
        <v>44</v>
      </c>
      <c r="E57" s="81">
        <v>30</v>
      </c>
      <c r="F57" s="61"/>
      <c r="G57" s="61"/>
    </row>
    <row r="58" spans="1:7" ht="12.75">
      <c r="A58" s="37" t="s">
        <v>102</v>
      </c>
      <c r="B58" s="4" t="s">
        <v>21</v>
      </c>
      <c r="C58" s="61"/>
      <c r="D58" s="61">
        <v>132</v>
      </c>
      <c r="E58" s="81">
        <v>43</v>
      </c>
      <c r="F58" s="61"/>
      <c r="G58" s="61"/>
    </row>
    <row r="59" spans="1:7" ht="12.75">
      <c r="A59" s="17"/>
      <c r="B59" s="18"/>
      <c r="C59" s="19"/>
      <c r="D59" s="19"/>
      <c r="E59" s="19"/>
      <c r="F59" s="19"/>
      <c r="G59" s="19"/>
    </row>
    <row r="60" spans="1:7" s="83" customFormat="1" ht="26.25">
      <c r="A60" s="96" t="s">
        <v>104</v>
      </c>
      <c r="B60" s="93" t="s">
        <v>6</v>
      </c>
      <c r="C60" s="84" t="s">
        <v>22</v>
      </c>
      <c r="D60" s="84" t="s">
        <v>23</v>
      </c>
      <c r="E60" s="93" t="s">
        <v>0</v>
      </c>
      <c r="F60" s="93"/>
      <c r="G60" s="93"/>
    </row>
    <row r="61" spans="1:7" s="83" customFormat="1" ht="12.75">
      <c r="A61" s="97"/>
      <c r="B61" s="94"/>
      <c r="C61" s="49" t="s">
        <v>44</v>
      </c>
      <c r="D61" s="49" t="s">
        <v>47</v>
      </c>
      <c r="E61" s="49" t="s">
        <v>60</v>
      </c>
      <c r="F61" s="49" t="s">
        <v>69</v>
      </c>
      <c r="G61" s="49" t="s">
        <v>100</v>
      </c>
    </row>
    <row r="62" spans="1:7" ht="75.75" customHeight="1">
      <c r="A62" s="50" t="s">
        <v>64</v>
      </c>
      <c r="B62" s="25" t="s">
        <v>8</v>
      </c>
      <c r="C62" s="65">
        <v>6592</v>
      </c>
      <c r="D62" s="65">
        <v>6028</v>
      </c>
      <c r="E62" s="4">
        <f>12201-4000-601</f>
        <v>7600</v>
      </c>
      <c r="F62" s="4"/>
      <c r="G62" s="4"/>
    </row>
    <row r="63" spans="1:7" ht="48">
      <c r="A63" s="52" t="s">
        <v>59</v>
      </c>
      <c r="B63" s="25" t="s">
        <v>8</v>
      </c>
      <c r="C63" s="65">
        <v>16669.2</v>
      </c>
      <c r="D63" s="65">
        <v>16200</v>
      </c>
      <c r="E63" s="65">
        <f>17502-4800+215</f>
        <v>12917</v>
      </c>
      <c r="F63" s="65"/>
      <c r="G63" s="65"/>
    </row>
    <row r="64" spans="1:7" ht="20.25" customHeight="1">
      <c r="A64" s="5" t="s">
        <v>49</v>
      </c>
      <c r="B64" s="25" t="s">
        <v>8</v>
      </c>
      <c r="C64" s="65">
        <v>449</v>
      </c>
      <c r="D64" s="65">
        <v>3796</v>
      </c>
      <c r="E64" s="65">
        <f>3072+3072-3488.6+204</f>
        <v>2859.4</v>
      </c>
      <c r="F64" s="65"/>
      <c r="G64" s="65"/>
    </row>
    <row r="65" spans="1:7" ht="26.25">
      <c r="A65" s="37" t="s">
        <v>82</v>
      </c>
      <c r="B65" s="25" t="s">
        <v>8</v>
      </c>
      <c r="C65" s="65">
        <v>13635</v>
      </c>
      <c r="D65" s="65">
        <v>0</v>
      </c>
      <c r="E65" s="65"/>
      <c r="F65" s="65"/>
      <c r="G65" s="65"/>
    </row>
    <row r="66" spans="1:7" ht="26.25">
      <c r="A66" s="37" t="s">
        <v>83</v>
      </c>
      <c r="B66" s="25" t="s">
        <v>8</v>
      </c>
      <c r="C66" s="65">
        <v>10605</v>
      </c>
      <c r="D66" s="65">
        <v>22534</v>
      </c>
      <c r="E66" s="65">
        <f>11668+5834</f>
        <v>17502</v>
      </c>
      <c r="F66" s="65"/>
      <c r="G66" s="65"/>
    </row>
    <row r="67" spans="1:7" ht="22.5" customHeight="1">
      <c r="A67" s="37" t="s">
        <v>101</v>
      </c>
      <c r="B67" s="25" t="s">
        <v>8</v>
      </c>
      <c r="C67" s="65"/>
      <c r="D67" s="65">
        <v>45000</v>
      </c>
      <c r="E67" s="65">
        <f>21600-3500</f>
        <v>18100</v>
      </c>
      <c r="F67" s="65"/>
      <c r="G67" s="65"/>
    </row>
    <row r="68" spans="1:7" ht="26.25">
      <c r="A68" s="14" t="s">
        <v>15</v>
      </c>
      <c r="B68" s="46" t="s">
        <v>8</v>
      </c>
      <c r="C68" s="12">
        <f>C62+C63+C64+C65+C66+C67</f>
        <v>47950.2</v>
      </c>
      <c r="D68" s="12">
        <f>D62+D63+D64+D65+D66+D67</f>
        <v>93558</v>
      </c>
      <c r="E68" s="12">
        <f>E62+E63+E64+E65+E66+E67</f>
        <v>58978.4</v>
      </c>
      <c r="F68" s="12">
        <f>F62+F63+F64+F65+F66+F67</f>
        <v>0</v>
      </c>
      <c r="G68" s="12">
        <f>G62+G63+G64+G65+G66+G67</f>
        <v>0</v>
      </c>
    </row>
    <row r="69" spans="1:7" ht="12.75">
      <c r="A69" s="95" t="s">
        <v>89</v>
      </c>
      <c r="B69" s="95"/>
      <c r="C69" s="95"/>
      <c r="D69" s="95"/>
      <c r="E69" s="95"/>
      <c r="F69" s="95"/>
      <c r="G69" s="95"/>
    </row>
    <row r="70" spans="1:7" ht="12.75">
      <c r="A70" s="36" t="s">
        <v>16</v>
      </c>
      <c r="B70" s="27"/>
      <c r="C70" s="39"/>
      <c r="D70" s="40"/>
      <c r="E70" s="27"/>
      <c r="F70" s="27"/>
      <c r="G70" s="27"/>
    </row>
    <row r="71" spans="1:7" ht="12.75">
      <c r="A71" s="22" t="s">
        <v>18</v>
      </c>
      <c r="B71" s="90" t="s">
        <v>90</v>
      </c>
      <c r="C71" s="90"/>
      <c r="D71" s="90"/>
      <c r="E71" s="90"/>
      <c r="F71" s="90"/>
      <c r="G71" s="90"/>
    </row>
    <row r="72" spans="1:7" ht="12.75">
      <c r="A72" s="22" t="s">
        <v>19</v>
      </c>
      <c r="B72" s="23" t="s">
        <v>3</v>
      </c>
      <c r="C72" s="41"/>
      <c r="D72" s="42"/>
      <c r="E72" s="43"/>
      <c r="F72" s="43"/>
      <c r="G72" s="43"/>
    </row>
    <row r="73" spans="1:7" ht="26.25">
      <c r="A73" s="24" t="s">
        <v>20</v>
      </c>
      <c r="B73" s="91" t="s">
        <v>91</v>
      </c>
      <c r="C73" s="91"/>
      <c r="D73" s="91"/>
      <c r="E73" s="91"/>
      <c r="F73" s="91"/>
      <c r="G73" s="91"/>
    </row>
    <row r="75" spans="1:7" ht="26.25">
      <c r="A75" s="132" t="s">
        <v>7</v>
      </c>
      <c r="B75" s="127" t="s">
        <v>6</v>
      </c>
      <c r="C75" s="3" t="s">
        <v>22</v>
      </c>
      <c r="D75" s="3" t="s">
        <v>23</v>
      </c>
      <c r="E75" s="127" t="s">
        <v>0</v>
      </c>
      <c r="F75" s="127"/>
      <c r="G75" s="127"/>
    </row>
    <row r="76" spans="1:7" ht="12.75">
      <c r="A76" s="133"/>
      <c r="B76" s="127"/>
      <c r="C76" s="4" t="s">
        <v>44</v>
      </c>
      <c r="D76" s="4" t="s">
        <v>47</v>
      </c>
      <c r="E76" s="4" t="s">
        <v>60</v>
      </c>
      <c r="F76" s="4" t="s">
        <v>69</v>
      </c>
      <c r="G76" s="4" t="s">
        <v>100</v>
      </c>
    </row>
    <row r="77" spans="1:7" ht="39">
      <c r="A77" s="33" t="s">
        <v>87</v>
      </c>
      <c r="B77" s="4" t="s">
        <v>21</v>
      </c>
      <c r="C77" s="73">
        <v>21</v>
      </c>
      <c r="D77" s="4"/>
      <c r="E77" s="4"/>
      <c r="F77" s="4"/>
      <c r="G77" s="4"/>
    </row>
    <row r="78" spans="1:7" ht="39">
      <c r="A78" s="26" t="s">
        <v>92</v>
      </c>
      <c r="B78" s="4" t="s">
        <v>21</v>
      </c>
      <c r="C78" s="74">
        <v>74</v>
      </c>
      <c r="D78" s="71"/>
      <c r="E78" s="70"/>
      <c r="F78" s="70"/>
      <c r="G78" s="70"/>
    </row>
    <row r="79" spans="1:7" ht="26.25">
      <c r="A79" s="134" t="s">
        <v>14</v>
      </c>
      <c r="B79" s="127" t="s">
        <v>6</v>
      </c>
      <c r="C79" s="3" t="s">
        <v>22</v>
      </c>
      <c r="D79" s="3" t="s">
        <v>23</v>
      </c>
      <c r="E79" s="127" t="s">
        <v>0</v>
      </c>
      <c r="F79" s="127"/>
      <c r="G79" s="127"/>
    </row>
    <row r="80" spans="1:7" ht="12.75">
      <c r="A80" s="134"/>
      <c r="B80" s="127"/>
      <c r="C80" s="4" t="s">
        <v>44</v>
      </c>
      <c r="D80" s="4" t="s">
        <v>47</v>
      </c>
      <c r="E80" s="4" t="s">
        <v>60</v>
      </c>
      <c r="F80" s="4" t="s">
        <v>69</v>
      </c>
      <c r="G80" s="4" t="s">
        <v>100</v>
      </c>
    </row>
    <row r="81" spans="1:7" ht="39">
      <c r="A81" s="33" t="s">
        <v>86</v>
      </c>
      <c r="B81" s="25" t="s">
        <v>8</v>
      </c>
      <c r="C81" s="68">
        <v>10605</v>
      </c>
      <c r="D81" s="68"/>
      <c r="E81" s="47"/>
      <c r="F81" s="47"/>
      <c r="G81" s="47"/>
    </row>
    <row r="82" spans="1:7" ht="26.25">
      <c r="A82" s="5" t="s">
        <v>52</v>
      </c>
      <c r="B82" s="25" t="s">
        <v>8</v>
      </c>
      <c r="C82" s="71">
        <v>6562.7</v>
      </c>
      <c r="D82" s="71"/>
      <c r="E82" s="70"/>
      <c r="F82" s="70"/>
      <c r="G82" s="70"/>
    </row>
    <row r="83" spans="1:7" ht="12.75">
      <c r="A83" s="13" t="s">
        <v>94</v>
      </c>
      <c r="B83" s="27"/>
      <c r="C83" s="39"/>
      <c r="D83" s="40"/>
      <c r="E83" s="27"/>
      <c r="F83" s="27"/>
      <c r="G83" s="27"/>
    </row>
    <row r="84" spans="1:7" ht="12.75">
      <c r="A84" s="36" t="s">
        <v>16</v>
      </c>
      <c r="B84" s="27"/>
      <c r="C84" s="39"/>
      <c r="D84" s="40"/>
      <c r="E84" s="27"/>
      <c r="F84" s="27"/>
      <c r="G84" s="27"/>
    </row>
    <row r="85" spans="1:7" ht="12.75">
      <c r="A85" s="22" t="s">
        <v>18</v>
      </c>
      <c r="B85" s="90" t="s">
        <v>95</v>
      </c>
      <c r="C85" s="90"/>
      <c r="D85" s="90"/>
      <c r="E85" s="90"/>
      <c r="F85" s="90"/>
      <c r="G85" s="90"/>
    </row>
    <row r="86" spans="1:7" ht="12.75" customHeight="1">
      <c r="A86" s="22" t="s">
        <v>19</v>
      </c>
      <c r="B86" s="23" t="s">
        <v>3</v>
      </c>
      <c r="C86" s="41"/>
      <c r="D86" s="42"/>
      <c r="E86" s="43"/>
      <c r="F86" s="43"/>
      <c r="G86" s="43"/>
    </row>
    <row r="87" spans="1:7" ht="42" customHeight="1">
      <c r="A87" s="24" t="s">
        <v>20</v>
      </c>
      <c r="B87" s="91" t="s">
        <v>109</v>
      </c>
      <c r="C87" s="91"/>
      <c r="D87" s="91"/>
      <c r="E87" s="91"/>
      <c r="F87" s="91"/>
      <c r="G87" s="91"/>
    </row>
    <row r="88" ht="5.25" customHeight="1"/>
    <row r="89" spans="1:7" s="83" customFormat="1" ht="23.25" customHeight="1">
      <c r="A89" s="92" t="s">
        <v>7</v>
      </c>
      <c r="B89" s="94" t="s">
        <v>6</v>
      </c>
      <c r="C89" s="46" t="s">
        <v>22</v>
      </c>
      <c r="D89" s="46" t="s">
        <v>23</v>
      </c>
      <c r="E89" s="94" t="s">
        <v>0</v>
      </c>
      <c r="F89" s="94"/>
      <c r="G89" s="94"/>
    </row>
    <row r="90" spans="1:7" s="83" customFormat="1" ht="20.25" customHeight="1">
      <c r="A90" s="93"/>
      <c r="B90" s="94"/>
      <c r="C90" s="49" t="s">
        <v>44</v>
      </c>
      <c r="D90" s="49" t="s">
        <v>47</v>
      </c>
      <c r="E90" s="49" t="s">
        <v>60</v>
      </c>
      <c r="F90" s="49" t="s">
        <v>69</v>
      </c>
      <c r="G90" s="49" t="s">
        <v>100</v>
      </c>
    </row>
    <row r="91" spans="1:7" ht="34.5" customHeight="1">
      <c r="A91" s="5" t="s">
        <v>52</v>
      </c>
      <c r="B91" s="4" t="s">
        <v>51</v>
      </c>
      <c r="C91" s="77"/>
      <c r="D91" s="77">
        <v>40</v>
      </c>
      <c r="E91" s="82">
        <v>20</v>
      </c>
      <c r="F91" s="77"/>
      <c r="G91" s="77"/>
    </row>
    <row r="92" spans="1:7" ht="39">
      <c r="A92" s="5" t="s">
        <v>50</v>
      </c>
      <c r="B92" s="4" t="s">
        <v>51</v>
      </c>
      <c r="C92" s="77">
        <v>4</v>
      </c>
      <c r="D92" s="77">
        <v>40</v>
      </c>
      <c r="E92" s="82">
        <v>13</v>
      </c>
      <c r="F92" s="77"/>
      <c r="G92" s="77"/>
    </row>
    <row r="93" spans="1:7" ht="66">
      <c r="A93" s="87" t="s">
        <v>105</v>
      </c>
      <c r="B93" s="4" t="s">
        <v>51</v>
      </c>
      <c r="C93" s="77"/>
      <c r="D93" s="77"/>
      <c r="E93" s="82">
        <v>3</v>
      </c>
      <c r="F93" s="77"/>
      <c r="G93" s="77"/>
    </row>
    <row r="94" spans="1:7" ht="69" customHeight="1">
      <c r="A94" s="37" t="s">
        <v>108</v>
      </c>
      <c r="B94" s="4" t="s">
        <v>51</v>
      </c>
      <c r="C94" s="65"/>
      <c r="D94" s="65"/>
      <c r="E94" s="89">
        <v>5</v>
      </c>
      <c r="F94" s="65"/>
      <c r="G94" s="65"/>
    </row>
    <row r="95" spans="1:7" ht="26.25">
      <c r="A95" s="48" t="s">
        <v>29</v>
      </c>
      <c r="B95" s="49" t="s">
        <v>21</v>
      </c>
      <c r="C95" s="78">
        <f>C91+C92</f>
        <v>4</v>
      </c>
      <c r="D95" s="78">
        <f>D91+D92</f>
        <v>80</v>
      </c>
      <c r="E95" s="78">
        <f>E91+E92+E93+E94</f>
        <v>41</v>
      </c>
      <c r="F95" s="78">
        <f>F91+F92</f>
        <v>0</v>
      </c>
      <c r="G95" s="78">
        <f>G91+G92</f>
        <v>0</v>
      </c>
    </row>
    <row r="96" spans="1:7" ht="12.75">
      <c r="A96" s="17"/>
      <c r="B96" s="18"/>
      <c r="C96" s="79"/>
      <c r="D96" s="79"/>
      <c r="E96" s="79"/>
      <c r="F96" s="79"/>
      <c r="G96" s="79"/>
    </row>
    <row r="97" spans="1:7" s="83" customFormat="1" ht="26.25">
      <c r="A97" s="96" t="s">
        <v>14</v>
      </c>
      <c r="B97" s="93" t="s">
        <v>6</v>
      </c>
      <c r="C97" s="84" t="s">
        <v>22</v>
      </c>
      <c r="D97" s="84" t="s">
        <v>23</v>
      </c>
      <c r="E97" s="93" t="s">
        <v>0</v>
      </c>
      <c r="F97" s="93"/>
      <c r="G97" s="93"/>
    </row>
    <row r="98" spans="1:7" s="83" customFormat="1" ht="12.75">
      <c r="A98" s="97"/>
      <c r="B98" s="94"/>
      <c r="C98" s="49" t="s">
        <v>44</v>
      </c>
      <c r="D98" s="49" t="s">
        <v>47</v>
      </c>
      <c r="E98" s="49" t="s">
        <v>60</v>
      </c>
      <c r="F98" s="49" t="s">
        <v>69</v>
      </c>
      <c r="G98" s="49" t="s">
        <v>100</v>
      </c>
    </row>
    <row r="99" spans="1:7" ht="36" customHeight="1">
      <c r="A99" s="5" t="s">
        <v>52</v>
      </c>
      <c r="B99" s="25" t="s">
        <v>8</v>
      </c>
      <c r="C99" s="47"/>
      <c r="D99" s="76">
        <v>7740</v>
      </c>
      <c r="E99" s="75">
        <v>4607</v>
      </c>
      <c r="F99" s="47"/>
      <c r="G99" s="47"/>
    </row>
    <row r="100" spans="1:7" ht="39">
      <c r="A100" s="5" t="s">
        <v>50</v>
      </c>
      <c r="B100" s="25" t="s">
        <v>8</v>
      </c>
      <c r="C100" s="65">
        <v>772</v>
      </c>
      <c r="D100" s="76">
        <v>5670</v>
      </c>
      <c r="E100" s="75">
        <f>3679-842</f>
        <v>2837</v>
      </c>
      <c r="F100" s="68"/>
      <c r="G100" s="68"/>
    </row>
    <row r="101" spans="1:7" ht="66">
      <c r="A101" s="87" t="s">
        <v>105</v>
      </c>
      <c r="B101" s="25" t="s">
        <v>8</v>
      </c>
      <c r="C101" s="65"/>
      <c r="D101" s="76"/>
      <c r="E101" s="75">
        <f>1050.1-155</f>
        <v>895.0999999999999</v>
      </c>
      <c r="F101" s="68"/>
      <c r="G101" s="68"/>
    </row>
    <row r="102" spans="1:7" ht="69" customHeight="1">
      <c r="A102" s="37" t="s">
        <v>108</v>
      </c>
      <c r="B102" s="25" t="s">
        <v>8</v>
      </c>
      <c r="C102" s="65"/>
      <c r="D102" s="65"/>
      <c r="E102" s="65">
        <v>2917</v>
      </c>
      <c r="F102" s="65"/>
      <c r="G102" s="65"/>
    </row>
    <row r="103" spans="1:7" ht="26.25">
      <c r="A103" s="14" t="s">
        <v>15</v>
      </c>
      <c r="B103" s="46" t="s">
        <v>8</v>
      </c>
      <c r="C103" s="12">
        <f>C99+C100</f>
        <v>772</v>
      </c>
      <c r="D103" s="12">
        <f>D99+D100</f>
        <v>13410</v>
      </c>
      <c r="E103" s="12">
        <f>E99+E100+E101+E102</f>
        <v>11256.1</v>
      </c>
      <c r="F103" s="12">
        <f>F99+F100</f>
        <v>0</v>
      </c>
      <c r="G103" s="12">
        <f>G99+G100</f>
        <v>0</v>
      </c>
    </row>
    <row r="104" spans="1:7" ht="7.5" customHeight="1">
      <c r="A104" s="28"/>
      <c r="B104" s="27"/>
      <c r="C104" s="39"/>
      <c r="D104" s="40"/>
      <c r="E104" s="27"/>
      <c r="F104" s="27"/>
      <c r="G104" s="27"/>
    </row>
    <row r="105" spans="1:7" ht="12.75" customHeight="1" hidden="1">
      <c r="A105" s="28"/>
      <c r="B105" s="27"/>
      <c r="C105" s="39"/>
      <c r="D105" s="40"/>
      <c r="E105" s="27"/>
      <c r="F105" s="27"/>
      <c r="G105" s="27"/>
    </row>
    <row r="106" spans="1:7" ht="14.25" customHeight="1">
      <c r="A106" s="13" t="s">
        <v>53</v>
      </c>
      <c r="B106" s="27"/>
      <c r="C106" s="39"/>
      <c r="D106" s="40"/>
      <c r="E106" s="27"/>
      <c r="F106" s="27"/>
      <c r="G106" s="27"/>
    </row>
    <row r="107" spans="1:7" ht="12.75">
      <c r="A107" s="36" t="s">
        <v>16</v>
      </c>
      <c r="B107" s="27"/>
      <c r="C107" s="39"/>
      <c r="D107" s="40"/>
      <c r="E107" s="27"/>
      <c r="F107" s="27"/>
      <c r="G107" s="27"/>
    </row>
    <row r="108" spans="1:7" ht="12.75">
      <c r="A108" s="22" t="s">
        <v>18</v>
      </c>
      <c r="B108" s="90" t="s">
        <v>28</v>
      </c>
      <c r="C108" s="90"/>
      <c r="D108" s="90"/>
      <c r="E108" s="90"/>
      <c r="F108" s="90"/>
      <c r="G108" s="90"/>
    </row>
    <row r="109" spans="1:7" ht="17.25" customHeight="1">
      <c r="A109" s="22" t="s">
        <v>19</v>
      </c>
      <c r="B109" s="23" t="s">
        <v>3</v>
      </c>
      <c r="C109" s="41"/>
      <c r="D109" s="42"/>
      <c r="E109" s="43"/>
      <c r="F109" s="43"/>
      <c r="G109" s="43"/>
    </row>
    <row r="110" spans="1:7" ht="26.25">
      <c r="A110" s="24" t="s">
        <v>20</v>
      </c>
      <c r="B110" s="91" t="s">
        <v>54</v>
      </c>
      <c r="C110" s="91"/>
      <c r="D110" s="91"/>
      <c r="E110" s="91"/>
      <c r="F110" s="91"/>
      <c r="G110" s="91"/>
    </row>
    <row r="111" spans="1:7" ht="3" customHeight="1">
      <c r="A111" s="44"/>
      <c r="B111" s="27"/>
      <c r="C111" s="39"/>
      <c r="D111" s="40"/>
      <c r="E111" s="27"/>
      <c r="F111" s="27"/>
      <c r="G111" s="27"/>
    </row>
    <row r="112" spans="1:7" s="83" customFormat="1" ht="26.25">
      <c r="A112" s="92" t="s">
        <v>7</v>
      </c>
      <c r="B112" s="92" t="s">
        <v>6</v>
      </c>
      <c r="C112" s="46" t="s">
        <v>22</v>
      </c>
      <c r="D112" s="46" t="s">
        <v>23</v>
      </c>
      <c r="E112" s="98" t="s">
        <v>0</v>
      </c>
      <c r="F112" s="99"/>
      <c r="G112" s="100"/>
    </row>
    <row r="113" spans="1:7" s="83" customFormat="1" ht="12.75">
      <c r="A113" s="93"/>
      <c r="B113" s="93"/>
      <c r="C113" s="49" t="s">
        <v>44</v>
      </c>
      <c r="D113" s="49" t="s">
        <v>47</v>
      </c>
      <c r="E113" s="49" t="s">
        <v>60</v>
      </c>
      <c r="F113" s="49" t="s">
        <v>69</v>
      </c>
      <c r="G113" s="49" t="s">
        <v>100</v>
      </c>
    </row>
    <row r="114" spans="1:7" ht="12.75">
      <c r="A114" s="29" t="s">
        <v>55</v>
      </c>
      <c r="B114" s="4" t="s">
        <v>56</v>
      </c>
      <c r="C114" s="31">
        <v>100</v>
      </c>
      <c r="D114" s="31">
        <v>70</v>
      </c>
      <c r="E114" s="31">
        <v>70</v>
      </c>
      <c r="F114" s="31">
        <v>70</v>
      </c>
      <c r="G114" s="31">
        <v>70</v>
      </c>
    </row>
    <row r="115" spans="1:7" ht="26.25">
      <c r="A115" s="48" t="s">
        <v>29</v>
      </c>
      <c r="B115" s="49" t="s">
        <v>21</v>
      </c>
      <c r="C115" s="38">
        <f>C114</f>
        <v>100</v>
      </c>
      <c r="D115" s="38">
        <f>D114</f>
        <v>70</v>
      </c>
      <c r="E115" s="38">
        <f>E114</f>
        <v>70</v>
      </c>
      <c r="F115" s="38">
        <f>F114</f>
        <v>70</v>
      </c>
      <c r="G115" s="38">
        <f>G114</f>
        <v>70</v>
      </c>
    </row>
    <row r="116" spans="1:7" ht="12.75">
      <c r="A116" s="17"/>
      <c r="B116" s="18"/>
      <c r="C116" s="19"/>
      <c r="D116" s="19"/>
      <c r="E116" s="19"/>
      <c r="F116" s="19"/>
      <c r="G116" s="19"/>
    </row>
    <row r="117" spans="1:7" s="83" customFormat="1" ht="26.25">
      <c r="A117" s="101" t="s">
        <v>14</v>
      </c>
      <c r="B117" s="92" t="s">
        <v>6</v>
      </c>
      <c r="C117" s="84" t="s">
        <v>22</v>
      </c>
      <c r="D117" s="84" t="s">
        <v>23</v>
      </c>
      <c r="E117" s="98" t="s">
        <v>0</v>
      </c>
      <c r="F117" s="99"/>
      <c r="G117" s="100"/>
    </row>
    <row r="118" spans="1:7" s="83" customFormat="1" ht="12.75">
      <c r="A118" s="97"/>
      <c r="B118" s="93"/>
      <c r="C118" s="49" t="s">
        <v>44</v>
      </c>
      <c r="D118" s="49" t="s">
        <v>47</v>
      </c>
      <c r="E118" s="49" t="s">
        <v>60</v>
      </c>
      <c r="F118" s="49" t="s">
        <v>69</v>
      </c>
      <c r="G118" s="49" t="s">
        <v>100</v>
      </c>
    </row>
    <row r="119" spans="1:7" s="86" customFormat="1" ht="22.5" customHeight="1">
      <c r="A119" s="32" t="s">
        <v>31</v>
      </c>
      <c r="B119" s="25" t="s">
        <v>8</v>
      </c>
      <c r="C119" s="85">
        <v>21989</v>
      </c>
      <c r="D119" s="85">
        <v>19480</v>
      </c>
      <c r="E119" s="85">
        <f>19480-7778</f>
        <v>11702</v>
      </c>
      <c r="F119" s="85">
        <v>19480</v>
      </c>
      <c r="G119" s="85">
        <v>19480</v>
      </c>
    </row>
    <row r="120" spans="1:7" ht="26.25">
      <c r="A120" s="14" t="s">
        <v>15</v>
      </c>
      <c r="B120" s="46" t="s">
        <v>8</v>
      </c>
      <c r="C120" s="12">
        <f>C119</f>
        <v>21989</v>
      </c>
      <c r="D120" s="12">
        <f>D119</f>
        <v>19480</v>
      </c>
      <c r="E120" s="12">
        <f>E119</f>
        <v>11702</v>
      </c>
      <c r="F120" s="12">
        <f>F119</f>
        <v>19480</v>
      </c>
      <c r="G120" s="12">
        <f>G119</f>
        <v>19480</v>
      </c>
    </row>
    <row r="121" spans="1:7" ht="12.75">
      <c r="A121" s="13" t="s">
        <v>97</v>
      </c>
      <c r="B121" s="27"/>
      <c r="C121" s="39"/>
      <c r="D121" s="40"/>
      <c r="E121" s="27"/>
      <c r="F121" s="27"/>
      <c r="G121" s="27"/>
    </row>
    <row r="122" spans="1:7" ht="12.75">
      <c r="A122" s="36" t="s">
        <v>16</v>
      </c>
      <c r="B122" s="27"/>
      <c r="C122" s="39"/>
      <c r="D122" s="40"/>
      <c r="E122" s="27"/>
      <c r="F122" s="27"/>
      <c r="G122" s="27"/>
    </row>
    <row r="123" spans="1:7" ht="12.75">
      <c r="A123" s="22" t="s">
        <v>18</v>
      </c>
      <c r="B123" s="90" t="s">
        <v>28</v>
      </c>
      <c r="C123" s="90"/>
      <c r="D123" s="90"/>
      <c r="E123" s="90"/>
      <c r="F123" s="90"/>
      <c r="G123" s="90"/>
    </row>
    <row r="124" spans="1:7" ht="12.75">
      <c r="A124" s="22" t="s">
        <v>19</v>
      </c>
      <c r="B124" s="23" t="s">
        <v>3</v>
      </c>
      <c r="C124" s="41"/>
      <c r="D124" s="42"/>
      <c r="E124" s="43"/>
      <c r="F124" s="43"/>
      <c r="G124" s="43"/>
    </row>
    <row r="125" spans="1:7" ht="26.25">
      <c r="A125" s="24" t="s">
        <v>20</v>
      </c>
      <c r="B125" s="91" t="s">
        <v>65</v>
      </c>
      <c r="C125" s="91"/>
      <c r="D125" s="91"/>
      <c r="E125" s="91"/>
      <c r="F125" s="91"/>
      <c r="G125" s="91"/>
    </row>
    <row r="126" ht="7.5" customHeight="1"/>
    <row r="127" spans="1:7" s="83" customFormat="1" ht="26.25">
      <c r="A127" s="92" t="s">
        <v>7</v>
      </c>
      <c r="B127" s="94" t="s">
        <v>6</v>
      </c>
      <c r="C127" s="46" t="s">
        <v>22</v>
      </c>
      <c r="D127" s="46" t="s">
        <v>23</v>
      </c>
      <c r="E127" s="94" t="s">
        <v>0</v>
      </c>
      <c r="F127" s="94"/>
      <c r="G127" s="94"/>
    </row>
    <row r="128" spans="1:7" s="83" customFormat="1" ht="12.75">
      <c r="A128" s="93"/>
      <c r="B128" s="94"/>
      <c r="C128" s="49" t="s">
        <v>44</v>
      </c>
      <c r="D128" s="49" t="s">
        <v>47</v>
      </c>
      <c r="E128" s="49" t="s">
        <v>60</v>
      </c>
      <c r="F128" s="49" t="s">
        <v>69</v>
      </c>
      <c r="G128" s="49" t="s">
        <v>100</v>
      </c>
    </row>
    <row r="129" spans="1:7" ht="26.25">
      <c r="A129" s="5" t="s">
        <v>52</v>
      </c>
      <c r="B129" s="4" t="s">
        <v>51</v>
      </c>
      <c r="C129" s="31">
        <v>185</v>
      </c>
      <c r="D129" s="31"/>
      <c r="E129" s="45"/>
      <c r="F129" s="31"/>
      <c r="G129" s="31"/>
    </row>
    <row r="130" spans="1:7" ht="26.25">
      <c r="A130" s="48" t="s">
        <v>29</v>
      </c>
      <c r="B130" s="49" t="s">
        <v>21</v>
      </c>
      <c r="C130" s="38">
        <f>C129</f>
        <v>185</v>
      </c>
      <c r="D130" s="38">
        <f>D129</f>
        <v>0</v>
      </c>
      <c r="E130" s="38">
        <f>E129</f>
        <v>0</v>
      </c>
      <c r="F130" s="38">
        <f>F129</f>
        <v>0</v>
      </c>
      <c r="G130" s="38">
        <f>G129</f>
        <v>0</v>
      </c>
    </row>
    <row r="131" spans="1:7" ht="12.75">
      <c r="A131" s="17"/>
      <c r="B131" s="18"/>
      <c r="C131" s="19"/>
      <c r="D131" s="19"/>
      <c r="E131" s="19"/>
      <c r="F131" s="19"/>
      <c r="G131" s="19"/>
    </row>
    <row r="132" spans="1:7" s="83" customFormat="1" ht="26.25">
      <c r="A132" s="96" t="s">
        <v>14</v>
      </c>
      <c r="B132" s="93" t="s">
        <v>6</v>
      </c>
      <c r="C132" s="84" t="s">
        <v>22</v>
      </c>
      <c r="D132" s="84" t="s">
        <v>23</v>
      </c>
      <c r="E132" s="93" t="s">
        <v>0</v>
      </c>
      <c r="F132" s="93"/>
      <c r="G132" s="93"/>
    </row>
    <row r="133" spans="1:7" s="83" customFormat="1" ht="12.75">
      <c r="A133" s="97"/>
      <c r="B133" s="94"/>
      <c r="C133" s="49" t="s">
        <v>44</v>
      </c>
      <c r="D133" s="49" t="s">
        <v>47</v>
      </c>
      <c r="E133" s="49" t="s">
        <v>60</v>
      </c>
      <c r="F133" s="49" t="s">
        <v>69</v>
      </c>
      <c r="G133" s="49" t="s">
        <v>100</v>
      </c>
    </row>
    <row r="134" spans="1:7" ht="26.25">
      <c r="A134" s="5" t="s">
        <v>52</v>
      </c>
      <c r="B134" s="25" t="s">
        <v>8</v>
      </c>
      <c r="C134" s="68">
        <v>23121.9</v>
      </c>
      <c r="D134" s="68"/>
      <c r="E134" s="68"/>
      <c r="F134" s="47"/>
      <c r="G134" s="47"/>
    </row>
    <row r="135" spans="1:7" ht="34.5" customHeight="1">
      <c r="A135" s="14" t="s">
        <v>15</v>
      </c>
      <c r="B135" s="46" t="s">
        <v>8</v>
      </c>
      <c r="C135" s="12">
        <f>C134</f>
        <v>23121.9</v>
      </c>
      <c r="D135" s="12">
        <f>D134</f>
        <v>0</v>
      </c>
      <c r="E135" s="12">
        <f>E134</f>
        <v>0</v>
      </c>
      <c r="F135" s="12">
        <f>F134</f>
        <v>0</v>
      </c>
      <c r="G135" s="12">
        <f>G134</f>
        <v>0</v>
      </c>
    </row>
    <row r="136" spans="1:7" ht="30" customHeight="1">
      <c r="A136" s="95" t="s">
        <v>57</v>
      </c>
      <c r="B136" s="95"/>
      <c r="C136" s="95"/>
      <c r="D136" s="95"/>
      <c r="E136" s="95"/>
      <c r="F136" s="95"/>
      <c r="G136" s="95"/>
    </row>
    <row r="137" spans="1:7" ht="12.75">
      <c r="A137" s="36" t="s">
        <v>16</v>
      </c>
      <c r="B137" s="27"/>
      <c r="C137" s="39"/>
      <c r="D137" s="40"/>
      <c r="E137" s="27"/>
      <c r="F137" s="27"/>
      <c r="G137" s="27"/>
    </row>
    <row r="138" spans="1:7" ht="12.75">
      <c r="A138" s="22" t="s">
        <v>18</v>
      </c>
      <c r="B138" s="90" t="s">
        <v>28</v>
      </c>
      <c r="C138" s="90"/>
      <c r="D138" s="90"/>
      <c r="E138" s="90"/>
      <c r="F138" s="90"/>
      <c r="G138" s="90"/>
    </row>
    <row r="139" spans="1:7" ht="12.75">
      <c r="A139" s="22" t="s">
        <v>19</v>
      </c>
      <c r="B139" s="23" t="s">
        <v>3</v>
      </c>
      <c r="C139" s="41"/>
      <c r="D139" s="42"/>
      <c r="E139" s="43"/>
      <c r="F139" s="43"/>
      <c r="G139" s="43"/>
    </row>
    <row r="140" spans="1:7" ht="26.25">
      <c r="A140" s="24" t="s">
        <v>20</v>
      </c>
      <c r="B140" s="91" t="s">
        <v>96</v>
      </c>
      <c r="C140" s="91"/>
      <c r="D140" s="91"/>
      <c r="E140" s="91"/>
      <c r="F140" s="91"/>
      <c r="G140" s="91"/>
    </row>
    <row r="142" spans="1:7" s="83" customFormat="1" ht="26.25">
      <c r="A142" s="92" t="s">
        <v>7</v>
      </c>
      <c r="B142" s="94" t="s">
        <v>6</v>
      </c>
      <c r="C142" s="46" t="s">
        <v>22</v>
      </c>
      <c r="D142" s="46" t="s">
        <v>23</v>
      </c>
      <c r="E142" s="94" t="s">
        <v>0</v>
      </c>
      <c r="F142" s="94"/>
      <c r="G142" s="94"/>
    </row>
    <row r="143" spans="1:7" s="83" customFormat="1" ht="12.75">
      <c r="A143" s="93"/>
      <c r="B143" s="94"/>
      <c r="C143" s="49" t="s">
        <v>44</v>
      </c>
      <c r="D143" s="49" t="s">
        <v>47</v>
      </c>
      <c r="E143" s="49" t="s">
        <v>60</v>
      </c>
      <c r="F143" s="49" t="s">
        <v>69</v>
      </c>
      <c r="G143" s="49" t="s">
        <v>100</v>
      </c>
    </row>
    <row r="144" spans="1:7" ht="27" customHeight="1">
      <c r="A144" s="29" t="s">
        <v>58</v>
      </c>
      <c r="B144" s="4" t="s">
        <v>48</v>
      </c>
      <c r="C144" s="31">
        <v>1</v>
      </c>
      <c r="D144" s="31">
        <v>1</v>
      </c>
      <c r="E144" s="31">
        <v>1</v>
      </c>
      <c r="F144" s="31">
        <v>1</v>
      </c>
      <c r="G144" s="31">
        <v>1</v>
      </c>
    </row>
    <row r="145" spans="1:7" ht="39">
      <c r="A145" s="5" t="s">
        <v>88</v>
      </c>
      <c r="B145" s="4" t="s">
        <v>51</v>
      </c>
      <c r="C145" s="31">
        <v>4</v>
      </c>
      <c r="D145" s="31"/>
      <c r="E145" s="45"/>
      <c r="F145" s="31"/>
      <c r="G145" s="31"/>
    </row>
    <row r="146" spans="1:7" ht="39">
      <c r="A146" s="33" t="s">
        <v>87</v>
      </c>
      <c r="B146" s="4" t="s">
        <v>21</v>
      </c>
      <c r="C146" s="4">
        <v>1</v>
      </c>
      <c r="D146" s="4"/>
      <c r="E146" s="4"/>
      <c r="F146" s="4"/>
      <c r="G146" s="4"/>
    </row>
    <row r="147" spans="1:7" ht="12.75">
      <c r="A147" s="17"/>
      <c r="B147" s="18"/>
      <c r="C147" s="19"/>
      <c r="D147" s="19"/>
      <c r="E147" s="19"/>
      <c r="F147" s="19"/>
      <c r="G147" s="19"/>
    </row>
    <row r="148" spans="1:7" s="83" customFormat="1" ht="26.25">
      <c r="A148" s="96" t="s">
        <v>14</v>
      </c>
      <c r="B148" s="93" t="s">
        <v>6</v>
      </c>
      <c r="C148" s="84" t="s">
        <v>22</v>
      </c>
      <c r="D148" s="84" t="s">
        <v>23</v>
      </c>
      <c r="E148" s="93" t="s">
        <v>0</v>
      </c>
      <c r="F148" s="93"/>
      <c r="G148" s="93"/>
    </row>
    <row r="149" spans="1:7" s="83" customFormat="1" ht="12.75">
      <c r="A149" s="97"/>
      <c r="B149" s="94"/>
      <c r="C149" s="49" t="s">
        <v>44</v>
      </c>
      <c r="D149" s="49" t="s">
        <v>47</v>
      </c>
      <c r="E149" s="49" t="s">
        <v>60</v>
      </c>
      <c r="F149" s="49" t="s">
        <v>69</v>
      </c>
      <c r="G149" s="49" t="s">
        <v>100</v>
      </c>
    </row>
    <row r="150" spans="1:7" ht="12.75">
      <c r="A150" s="5" t="s">
        <v>32</v>
      </c>
      <c r="B150" s="25" t="s">
        <v>8</v>
      </c>
      <c r="C150" s="68">
        <v>97.9</v>
      </c>
      <c r="D150" s="68">
        <v>98</v>
      </c>
      <c r="E150" s="68">
        <f>98-22</f>
        <v>76</v>
      </c>
      <c r="F150" s="68">
        <v>98</v>
      </c>
      <c r="G150" s="72">
        <v>98</v>
      </c>
    </row>
    <row r="151" spans="1:7" ht="39">
      <c r="A151" s="5" t="s">
        <v>50</v>
      </c>
      <c r="B151" s="25" t="s">
        <v>8</v>
      </c>
      <c r="C151" s="68">
        <v>772</v>
      </c>
      <c r="D151" s="68"/>
      <c r="E151" s="68"/>
      <c r="F151" s="68"/>
      <c r="G151" s="70"/>
    </row>
    <row r="152" spans="1:7" ht="39">
      <c r="A152" s="69" t="s">
        <v>86</v>
      </c>
      <c r="B152" s="25" t="s">
        <v>8</v>
      </c>
      <c r="C152" s="68">
        <v>505</v>
      </c>
      <c r="D152" s="68"/>
      <c r="E152" s="68"/>
      <c r="F152" s="68"/>
      <c r="G152" s="70"/>
    </row>
    <row r="153" spans="1:7" ht="26.25">
      <c r="A153" s="14" t="s">
        <v>15</v>
      </c>
      <c r="B153" s="46" t="s">
        <v>8</v>
      </c>
      <c r="C153" s="12">
        <f>SUM(C150:C152)</f>
        <v>1374.9</v>
      </c>
      <c r="D153" s="12">
        <f>SUM(D150:D152)</f>
        <v>98</v>
      </c>
      <c r="E153" s="12">
        <f>SUM(E150:E152)</f>
        <v>76</v>
      </c>
      <c r="F153" s="12">
        <f>SUM(F150:F152)</f>
        <v>98</v>
      </c>
      <c r="G153" s="12">
        <f>SUM(G150:G152)</f>
        <v>98</v>
      </c>
    </row>
  </sheetData>
  <sheetProtection/>
  <mergeCells count="87">
    <mergeCell ref="B127:B128"/>
    <mergeCell ref="E127:G127"/>
    <mergeCell ref="A132:A133"/>
    <mergeCell ref="B132:B133"/>
    <mergeCell ref="E132:G132"/>
    <mergeCell ref="A79:A80"/>
    <mergeCell ref="B79:B80"/>
    <mergeCell ref="E79:G79"/>
    <mergeCell ref="B108:G108"/>
    <mergeCell ref="B110:G110"/>
    <mergeCell ref="A69:G69"/>
    <mergeCell ref="B71:G71"/>
    <mergeCell ref="B73:G73"/>
    <mergeCell ref="A75:A76"/>
    <mergeCell ref="B75:B76"/>
    <mergeCell ref="E75:G75"/>
    <mergeCell ref="A25:C25"/>
    <mergeCell ref="A26:C26"/>
    <mergeCell ref="A27:C27"/>
    <mergeCell ref="A28:C28"/>
    <mergeCell ref="B34:G34"/>
    <mergeCell ref="A31:C31"/>
    <mergeCell ref="A32:C32"/>
    <mergeCell ref="A33:C33"/>
    <mergeCell ref="A21:C21"/>
    <mergeCell ref="A36:G36"/>
    <mergeCell ref="A38:A39"/>
    <mergeCell ref="B38:B39"/>
    <mergeCell ref="A22:C22"/>
    <mergeCell ref="A23:C23"/>
    <mergeCell ref="A29:C29"/>
    <mergeCell ref="E38:G38"/>
    <mergeCell ref="A30:C30"/>
    <mergeCell ref="A24:C24"/>
    <mergeCell ref="H20:I20"/>
    <mergeCell ref="H21:I21"/>
    <mergeCell ref="H22:I22"/>
    <mergeCell ref="H23:I23"/>
    <mergeCell ref="H29:I29"/>
    <mergeCell ref="A9:G9"/>
    <mergeCell ref="A10:G10"/>
    <mergeCell ref="D13:G13"/>
    <mergeCell ref="B17:G17"/>
    <mergeCell ref="A19:C19"/>
    <mergeCell ref="A20:C20"/>
    <mergeCell ref="B18:G18"/>
    <mergeCell ref="B1:G1"/>
    <mergeCell ref="A3:G3"/>
    <mergeCell ref="A4:G4"/>
    <mergeCell ref="A5:G5"/>
    <mergeCell ref="B6:E6"/>
    <mergeCell ref="A8:G8"/>
    <mergeCell ref="F2:G2"/>
    <mergeCell ref="B47:G47"/>
    <mergeCell ref="B49:G49"/>
    <mergeCell ref="A51:A52"/>
    <mergeCell ref="B51:B52"/>
    <mergeCell ref="E51:G51"/>
    <mergeCell ref="A60:A61"/>
    <mergeCell ref="B60:B61"/>
    <mergeCell ref="E60:G60"/>
    <mergeCell ref="A112:A113"/>
    <mergeCell ref="B112:B113"/>
    <mergeCell ref="E112:G112"/>
    <mergeCell ref="A117:A118"/>
    <mergeCell ref="B117:B118"/>
    <mergeCell ref="E117:G117"/>
    <mergeCell ref="E142:G142"/>
    <mergeCell ref="A148:A149"/>
    <mergeCell ref="B148:B149"/>
    <mergeCell ref="E89:G89"/>
    <mergeCell ref="A97:A98"/>
    <mergeCell ref="B97:B98"/>
    <mergeCell ref="E97:G97"/>
    <mergeCell ref="B123:G123"/>
    <mergeCell ref="B125:G125"/>
    <mergeCell ref="A127:A128"/>
    <mergeCell ref="B85:G85"/>
    <mergeCell ref="B87:G87"/>
    <mergeCell ref="A89:A90"/>
    <mergeCell ref="B89:B90"/>
    <mergeCell ref="E148:G148"/>
    <mergeCell ref="A136:G136"/>
    <mergeCell ref="B138:G138"/>
    <mergeCell ref="B140:G140"/>
    <mergeCell ref="A142:A143"/>
    <mergeCell ref="B142:B143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2022-01-14T10:41:37Z</cp:lastPrinted>
  <dcterms:created xsi:type="dcterms:W3CDTF">2009-01-27T06:24:31Z</dcterms:created>
  <dcterms:modified xsi:type="dcterms:W3CDTF">2022-01-14T10:41:43Z</dcterms:modified>
  <cp:category/>
  <cp:version/>
  <cp:contentType/>
  <cp:contentStatus/>
</cp:coreProperties>
</file>